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Grupo" sheetId="1" r:id="rId1"/>
    <sheet name="Ordinal" sheetId="2" r:id="rId2"/>
    <sheet name="Nominal única" sheetId="3" r:id="rId3"/>
    <sheet name="Nominal múltipla" sheetId="4" r:id="rId4"/>
    <sheet name="Numérica 1" sheetId="5" r:id="rId5"/>
    <sheet name="Numérica 2" sheetId="6" r:id="rId6"/>
  </sheets>
  <definedNames/>
  <calcPr fullCalcOnLoad="1"/>
</workbook>
</file>

<file path=xl/sharedStrings.xml><?xml version="1.0" encoding="utf-8"?>
<sst xmlns="http://schemas.openxmlformats.org/spreadsheetml/2006/main" count="111" uniqueCount="66">
  <si>
    <t>Ótimo</t>
  </si>
  <si>
    <t>Bom</t>
  </si>
  <si>
    <t>Regular</t>
  </si>
  <si>
    <t>Ruim</t>
  </si>
  <si>
    <t>Péssimo</t>
  </si>
  <si>
    <t>Botafogo</t>
  </si>
  <si>
    <t>Flamengo</t>
  </si>
  <si>
    <t>Fluminense</t>
  </si>
  <si>
    <t>Vasco</t>
  </si>
  <si>
    <t>Nenhum</t>
  </si>
  <si>
    <t>Outros</t>
  </si>
  <si>
    <t>Atletismo</t>
  </si>
  <si>
    <t>Artes marciais</t>
  </si>
  <si>
    <t>Basquete</t>
  </si>
  <si>
    <t>Futebol</t>
  </si>
  <si>
    <t>Handball</t>
  </si>
  <si>
    <t>Skate</t>
  </si>
  <si>
    <t>Tênis</t>
  </si>
  <si>
    <t>Vôlei</t>
  </si>
  <si>
    <t xml:space="preserve">Outros </t>
  </si>
  <si>
    <t>Não pratico</t>
  </si>
  <si>
    <t>Opinião</t>
  </si>
  <si>
    <t>Freq. %</t>
  </si>
  <si>
    <t>Freq. Acum.</t>
  </si>
  <si>
    <t>Total</t>
  </si>
  <si>
    <t>Freq. Abs.</t>
  </si>
  <si>
    <t>Time</t>
  </si>
  <si>
    <t>Esporte</t>
  </si>
  <si>
    <t>CDs</t>
  </si>
  <si>
    <t>Número de Cds</t>
  </si>
  <si>
    <t>1 a 50</t>
  </si>
  <si>
    <t>51 a 100</t>
  </si>
  <si>
    <t>101 a 150</t>
  </si>
  <si>
    <t>151 a 200</t>
  </si>
  <si>
    <t>201 a 250</t>
  </si>
  <si>
    <t>251 a 300</t>
  </si>
  <si>
    <t>Intervalo</t>
  </si>
  <si>
    <t>min</t>
  </si>
  <si>
    <t>MAX</t>
  </si>
  <si>
    <t>Amplitude</t>
  </si>
  <si>
    <t>MÉDIA</t>
  </si>
  <si>
    <t>MEDIANA</t>
  </si>
  <si>
    <t>MODA</t>
  </si>
  <si>
    <t>DESVIO PADRÃO</t>
  </si>
  <si>
    <t>Renda</t>
  </si>
  <si>
    <t xml:space="preserve"> 1,00 a  3000,00</t>
  </si>
  <si>
    <t xml:space="preserve"> 3001,00 a  6000,00</t>
  </si>
  <si>
    <t xml:space="preserve"> 6001,00 a  9000,00</t>
  </si>
  <si>
    <t xml:space="preserve"> 9001,00 a  12000,00</t>
  </si>
  <si>
    <t xml:space="preserve"> 12001,00 a  15000,00</t>
  </si>
  <si>
    <t>Renda (R$)</t>
  </si>
  <si>
    <t>Abel Francisco de Souza</t>
  </si>
  <si>
    <t>Beatriz Kaplovics</t>
  </si>
  <si>
    <t>Carina Pettennatti</t>
  </si>
  <si>
    <t>Nome</t>
  </si>
  <si>
    <t>Matrícula</t>
  </si>
  <si>
    <t>Dennis Pepper</t>
  </si>
  <si>
    <t>Ernesto  Okayama</t>
  </si>
  <si>
    <t>Trabalho Estatística I</t>
  </si>
  <si>
    <t>Tema:</t>
  </si>
  <si>
    <t>Consumo de Cosméticos pela Classe B</t>
  </si>
  <si>
    <t>Turma:</t>
  </si>
  <si>
    <t>1CSOS F</t>
  </si>
  <si>
    <t>Sergio Garrido Moraes</t>
  </si>
  <si>
    <t>Professor:</t>
  </si>
  <si>
    <t>Fu Man Chu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</si>
</sst>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85" fontId="0" fillId="0" borderId="10" xfId="51" applyNumberFormat="1" applyFont="1" applyBorder="1" applyAlignment="1">
      <alignment/>
    </xf>
    <xf numFmtId="185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2675"/>
          <c:w val="0.974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Ordinal!$I$3:$I$7</c:f>
              <c:strCache/>
            </c:strRef>
          </c:cat>
          <c:val>
            <c:numRef>
              <c:f>Ordinal!$K$3:$K$7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0.989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'Nominal única'!$J$3:$J$8</c:f>
              <c:strCache/>
            </c:strRef>
          </c:cat>
          <c:val>
            <c:numRef>
              <c:f>'Nominal única'!$L$3:$L$8</c:f>
              <c:numCache/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31"/>
          <c:w val="0.9732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'Nominal múltipla'!$N$3:$N$12</c:f>
              <c:strCache/>
            </c:strRef>
          </c:cat>
          <c:val>
            <c:numRef>
              <c:f>'Nominal múltipla'!$P$3:$P$12</c:f>
              <c:numCache/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137"/>
          <c:w val="0.97"/>
          <c:h val="0.8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'Numérica 1'!$D$6:$D$11</c:f>
              <c:strCache/>
            </c:strRef>
          </c:cat>
          <c:val>
            <c:numRef>
              <c:f>'Numérica 1'!$F$6:$F$11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1355"/>
          <c:w val="0.9732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'Numérica 2'!$D$6:$D$10</c:f>
              <c:strCache/>
            </c:strRef>
          </c:cat>
          <c:val>
            <c:numRef>
              <c:f>'Numérica 2'!$F$6:$F$10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1219200</xdr:colOff>
      <xdr:row>2</xdr:row>
      <xdr:rowOff>85725</xdr:rowOff>
    </xdr:to>
    <xdr:pic>
      <xdr:nvPicPr>
        <xdr:cNvPr id="1" name="Imagem 3" descr="logo_fap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0.32675</cdr:x>
      <cdr:y>0.005</cdr:y>
    </cdr:from>
    <cdr:to>
      <cdr:x>0.6645</cdr:x>
      <cdr:y>0.10575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485900" y="9525"/>
          <a:ext cx="15430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Renda (em reais)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17</xdr:row>
      <xdr:rowOff>19050</xdr:rowOff>
    </xdr:from>
    <xdr:to>
      <xdr:col>8</xdr:col>
      <xdr:colOff>361950</xdr:colOff>
      <xdr:row>38</xdr:row>
      <xdr:rowOff>85725</xdr:rowOff>
    </xdr:to>
    <xdr:graphicFrame>
      <xdr:nvGraphicFramePr>
        <xdr:cNvPr id="1" name="Gráfico 1"/>
        <xdr:cNvGraphicFramePr/>
      </xdr:nvGraphicFramePr>
      <xdr:xfrm>
        <a:off x="1828800" y="2771775"/>
        <a:ext cx="45720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0.005</cdr:y>
    </cdr:from>
    <cdr:to>
      <cdr:x>0.8795</cdr:x>
      <cdr:y>0.10175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09625" y="9525"/>
          <a:ext cx="33147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Opinião sobre atendimento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secretaria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9</xdr:row>
      <xdr:rowOff>0</xdr:rowOff>
    </xdr:from>
    <xdr:to>
      <xdr:col>15</xdr:col>
      <xdr:colOff>285750</xdr:colOff>
      <xdr:row>30</xdr:row>
      <xdr:rowOff>19050</xdr:rowOff>
    </xdr:to>
    <xdr:graphicFrame>
      <xdr:nvGraphicFramePr>
        <xdr:cNvPr id="1" name="Gráfico 1"/>
        <xdr:cNvGraphicFramePr/>
      </xdr:nvGraphicFramePr>
      <xdr:xfrm>
        <a:off x="4886325" y="1457325"/>
        <a:ext cx="46863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0.2875</cdr:x>
      <cdr:y>-0.001</cdr:y>
    </cdr:from>
    <cdr:to>
      <cdr:x>0.761</cdr:x>
      <cdr:y>0.1065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285875" y="0"/>
          <a:ext cx="2124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Time favorito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142875</xdr:rowOff>
    </xdr:from>
    <xdr:to>
      <xdr:col>16</xdr:col>
      <xdr:colOff>76200</xdr:colOff>
      <xdr:row>30</xdr:row>
      <xdr:rowOff>123825</xdr:rowOff>
    </xdr:to>
    <xdr:graphicFrame>
      <xdr:nvGraphicFramePr>
        <xdr:cNvPr id="1" name="Gráfico 1"/>
        <xdr:cNvGraphicFramePr/>
      </xdr:nvGraphicFramePr>
      <xdr:xfrm>
        <a:off x="5600700" y="1600200"/>
        <a:ext cx="44862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0.02675</cdr:y>
    </cdr:from>
    <cdr:to>
      <cdr:x>0.788</cdr:x>
      <cdr:y>0.11725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1304925" y="114300"/>
          <a:ext cx="2286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Esportes praticados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19050</xdr:rowOff>
    </xdr:from>
    <xdr:to>
      <xdr:col>19</xdr:col>
      <xdr:colOff>504825</xdr:colOff>
      <xdr:row>41</xdr:row>
      <xdr:rowOff>28575</xdr:rowOff>
    </xdr:to>
    <xdr:graphicFrame>
      <xdr:nvGraphicFramePr>
        <xdr:cNvPr id="1" name="Gráfico 8"/>
        <xdr:cNvGraphicFramePr/>
      </xdr:nvGraphicFramePr>
      <xdr:xfrm>
        <a:off x="7172325" y="2286000"/>
        <a:ext cx="457200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0.2125</cdr:x>
      <cdr:y>0.03325</cdr:y>
    </cdr:from>
    <cdr:to>
      <cdr:x>0.75725</cdr:x>
      <cdr:y>0.12225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885825" y="123825"/>
          <a:ext cx="2276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CDs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possuídos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18</xdr:row>
      <xdr:rowOff>28575</xdr:rowOff>
    </xdr:from>
    <xdr:to>
      <xdr:col>8</xdr:col>
      <xdr:colOff>152400</xdr:colOff>
      <xdr:row>42</xdr:row>
      <xdr:rowOff>38100</xdr:rowOff>
    </xdr:to>
    <xdr:graphicFrame>
      <xdr:nvGraphicFramePr>
        <xdr:cNvPr id="1" name="Gráfico 5"/>
        <xdr:cNvGraphicFramePr/>
      </xdr:nvGraphicFramePr>
      <xdr:xfrm>
        <a:off x="1724025" y="2943225"/>
        <a:ext cx="41719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22"/>
  <sheetViews>
    <sheetView showGridLines="0" tabSelected="1" zoomScale="150" zoomScaleNormal="150" zoomScalePageLayoutView="0" workbookViewId="0" topLeftCell="A1">
      <selection activeCell="A4" sqref="A4"/>
    </sheetView>
  </sheetViews>
  <sheetFormatPr defaultColWidth="9.140625" defaultRowHeight="12.75"/>
  <cols>
    <col min="2" max="2" width="49.7109375" style="0" customWidth="1"/>
    <col min="4" max="4" width="9.421875" style="0" bestFit="1" customWidth="1"/>
  </cols>
  <sheetData>
    <row r="5" ht="12.75">
      <c r="B5" s="11" t="s">
        <v>58</v>
      </c>
    </row>
    <row r="7" ht="12.75">
      <c r="B7" s="12" t="s">
        <v>64</v>
      </c>
    </row>
    <row r="8" ht="12.75">
      <c r="B8" s="11" t="s">
        <v>63</v>
      </c>
    </row>
    <row r="9" ht="12.75">
      <c r="B9" s="11"/>
    </row>
    <row r="10" ht="12.75">
      <c r="B10" s="11" t="s">
        <v>59</v>
      </c>
    </row>
    <row r="11" ht="12.75">
      <c r="B11" s="11" t="s">
        <v>60</v>
      </c>
    </row>
    <row r="13" ht="12.75">
      <c r="B13" s="11" t="s">
        <v>61</v>
      </c>
    </row>
    <row r="14" ht="12.75">
      <c r="B14" s="11" t="s">
        <v>62</v>
      </c>
    </row>
    <row r="16" spans="2:4" ht="12.75">
      <c r="B16" t="s">
        <v>54</v>
      </c>
      <c r="D16" t="s">
        <v>55</v>
      </c>
    </row>
    <row r="17" spans="2:4" ht="12.75">
      <c r="B17" t="s">
        <v>51</v>
      </c>
      <c r="D17">
        <v>20702692</v>
      </c>
    </row>
    <row r="18" spans="2:4" ht="12.75">
      <c r="B18" t="s">
        <v>52</v>
      </c>
      <c r="D18">
        <v>20702013</v>
      </c>
    </row>
    <row r="19" spans="2:4" ht="12.75">
      <c r="B19" t="s">
        <v>53</v>
      </c>
      <c r="D19">
        <v>20702125</v>
      </c>
    </row>
    <row r="20" spans="2:4" ht="12.75">
      <c r="B20" t="s">
        <v>56</v>
      </c>
      <c r="D20">
        <v>20702001</v>
      </c>
    </row>
    <row r="21" spans="2:4" ht="12.75">
      <c r="B21" t="s">
        <v>57</v>
      </c>
      <c r="D21">
        <v>20702999</v>
      </c>
    </row>
    <row r="22" spans="2:4" ht="12.75">
      <c r="B22" t="s">
        <v>65</v>
      </c>
      <c r="D22">
        <v>20702998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2" max="12" width="11.28125" style="0" bestFit="1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12" ht="12.75">
      <c r="B2" s="2">
        <f>SUM(B3:B52)</f>
        <v>6</v>
      </c>
      <c r="C2" s="2">
        <f>SUM(C3:C52)</f>
        <v>10</v>
      </c>
      <c r="D2" s="2">
        <f>SUM(D3:D52)</f>
        <v>15</v>
      </c>
      <c r="E2" s="2">
        <f>SUM(E3:E52)</f>
        <v>13</v>
      </c>
      <c r="F2" s="2">
        <f>SUM(F3:F52)</f>
        <v>6</v>
      </c>
      <c r="G2" s="2">
        <f>SUM(B2:F2)</f>
        <v>50</v>
      </c>
      <c r="I2" s="3" t="s">
        <v>21</v>
      </c>
      <c r="J2" s="3" t="s">
        <v>25</v>
      </c>
      <c r="K2" s="3" t="s">
        <v>22</v>
      </c>
      <c r="L2" s="3" t="s">
        <v>23</v>
      </c>
    </row>
    <row r="3" spans="1:12" ht="12.75">
      <c r="A3">
        <v>1</v>
      </c>
      <c r="B3">
        <v>1</v>
      </c>
      <c r="G3" s="2">
        <f aca="true" t="shared" si="0" ref="G3:G52">SUM(B3:F3)</f>
        <v>1</v>
      </c>
      <c r="I3" s="3" t="s">
        <v>0</v>
      </c>
      <c r="J3" s="3">
        <v>6</v>
      </c>
      <c r="K3" s="4">
        <f>J3/J$8</f>
        <v>0.12</v>
      </c>
      <c r="L3" s="5">
        <f>K3</f>
        <v>0.12</v>
      </c>
    </row>
    <row r="4" spans="1:12" ht="12.75">
      <c r="A4">
        <v>2</v>
      </c>
      <c r="C4">
        <v>1</v>
      </c>
      <c r="G4" s="2">
        <f t="shared" si="0"/>
        <v>1</v>
      </c>
      <c r="I4" s="3" t="s">
        <v>1</v>
      </c>
      <c r="J4" s="3">
        <v>10</v>
      </c>
      <c r="K4" s="4">
        <f>J4/J$8</f>
        <v>0.2</v>
      </c>
      <c r="L4" s="5">
        <f>L3+K4</f>
        <v>0.32</v>
      </c>
    </row>
    <row r="5" spans="1:12" ht="12.75">
      <c r="A5">
        <v>3</v>
      </c>
      <c r="D5">
        <v>1</v>
      </c>
      <c r="G5" s="2">
        <f t="shared" si="0"/>
        <v>1</v>
      </c>
      <c r="I5" s="3" t="s">
        <v>2</v>
      </c>
      <c r="J5" s="3">
        <v>15</v>
      </c>
      <c r="K5" s="4">
        <f>J5/J$8</f>
        <v>0.3</v>
      </c>
      <c r="L5" s="5">
        <f>L4+K5</f>
        <v>0.62</v>
      </c>
    </row>
    <row r="6" spans="1:12" ht="12.75">
      <c r="A6">
        <v>4</v>
      </c>
      <c r="D6">
        <v>1</v>
      </c>
      <c r="G6" s="2">
        <f t="shared" si="0"/>
        <v>1</v>
      </c>
      <c r="I6" s="3" t="s">
        <v>3</v>
      </c>
      <c r="J6" s="3">
        <v>13</v>
      </c>
      <c r="K6" s="4">
        <f>J6/J$8</f>
        <v>0.26</v>
      </c>
      <c r="L6" s="5">
        <f>L5+K6</f>
        <v>0.88</v>
      </c>
    </row>
    <row r="7" spans="1:12" ht="12.75">
      <c r="A7">
        <v>5</v>
      </c>
      <c r="D7">
        <v>1</v>
      </c>
      <c r="G7" s="2">
        <f t="shared" si="0"/>
        <v>1</v>
      </c>
      <c r="I7" s="3" t="s">
        <v>4</v>
      </c>
      <c r="J7" s="3">
        <v>6</v>
      </c>
      <c r="K7" s="4">
        <f>J7/J$8</f>
        <v>0.12</v>
      </c>
      <c r="L7" s="5">
        <f>L6+K7</f>
        <v>1</v>
      </c>
    </row>
    <row r="8" spans="1:12" ht="12.75">
      <c r="A8">
        <v>6</v>
      </c>
      <c r="E8">
        <v>1</v>
      </c>
      <c r="G8" s="2">
        <f t="shared" si="0"/>
        <v>1</v>
      </c>
      <c r="I8" s="3" t="s">
        <v>24</v>
      </c>
      <c r="J8" s="3">
        <v>50</v>
      </c>
      <c r="K8" s="5">
        <f>SUM(K3:K7)</f>
        <v>1</v>
      </c>
      <c r="L8" s="3"/>
    </row>
    <row r="9" spans="1:7" ht="12.75">
      <c r="A9">
        <v>7</v>
      </c>
      <c r="F9">
        <v>1</v>
      </c>
      <c r="G9" s="2">
        <f t="shared" si="0"/>
        <v>1</v>
      </c>
    </row>
    <row r="10" spans="1:7" ht="12.75">
      <c r="A10">
        <v>8</v>
      </c>
      <c r="F10">
        <v>1</v>
      </c>
      <c r="G10" s="2">
        <f t="shared" si="0"/>
        <v>1</v>
      </c>
    </row>
    <row r="11" spans="1:7" ht="12.75">
      <c r="A11">
        <v>9</v>
      </c>
      <c r="E11">
        <v>1</v>
      </c>
      <c r="G11" s="2">
        <f t="shared" si="0"/>
        <v>1</v>
      </c>
    </row>
    <row r="12" spans="1:7" ht="12.75">
      <c r="A12">
        <v>10</v>
      </c>
      <c r="E12">
        <v>1</v>
      </c>
      <c r="G12" s="2">
        <f t="shared" si="0"/>
        <v>1</v>
      </c>
    </row>
    <row r="13" spans="1:7" ht="12.75">
      <c r="A13">
        <v>11</v>
      </c>
      <c r="C13">
        <v>1</v>
      </c>
      <c r="G13" s="2">
        <f t="shared" si="0"/>
        <v>1</v>
      </c>
    </row>
    <row r="14" spans="1:7" ht="12.75">
      <c r="A14">
        <v>12</v>
      </c>
      <c r="B14">
        <v>1</v>
      </c>
      <c r="G14" s="2">
        <f t="shared" si="0"/>
        <v>1</v>
      </c>
    </row>
    <row r="15" spans="1:7" ht="12.75">
      <c r="A15">
        <v>13</v>
      </c>
      <c r="B15">
        <v>1</v>
      </c>
      <c r="G15" s="2">
        <f t="shared" si="0"/>
        <v>1</v>
      </c>
    </row>
    <row r="16" spans="1:7" ht="12.75">
      <c r="A16">
        <v>14</v>
      </c>
      <c r="C16">
        <v>1</v>
      </c>
      <c r="G16" s="2">
        <f t="shared" si="0"/>
        <v>1</v>
      </c>
    </row>
    <row r="17" spans="1:7" ht="12.75">
      <c r="A17">
        <v>15</v>
      </c>
      <c r="E17">
        <v>1</v>
      </c>
      <c r="G17" s="2">
        <f t="shared" si="0"/>
        <v>1</v>
      </c>
    </row>
    <row r="18" spans="1:7" ht="12.75">
      <c r="A18">
        <v>16</v>
      </c>
      <c r="C18">
        <v>1</v>
      </c>
      <c r="G18" s="2">
        <f t="shared" si="0"/>
        <v>1</v>
      </c>
    </row>
    <row r="19" spans="1:7" ht="12.75">
      <c r="A19">
        <v>17</v>
      </c>
      <c r="D19">
        <v>1</v>
      </c>
      <c r="G19" s="2">
        <f t="shared" si="0"/>
        <v>1</v>
      </c>
    </row>
    <row r="20" spans="1:7" ht="12.75">
      <c r="A20">
        <v>18</v>
      </c>
      <c r="D20">
        <v>1</v>
      </c>
      <c r="G20" s="2">
        <f t="shared" si="0"/>
        <v>1</v>
      </c>
    </row>
    <row r="21" spans="1:7" ht="12.75">
      <c r="A21">
        <v>19</v>
      </c>
      <c r="D21">
        <v>1</v>
      </c>
      <c r="G21" s="2">
        <f t="shared" si="0"/>
        <v>1</v>
      </c>
    </row>
    <row r="22" spans="1:7" ht="12.75">
      <c r="A22">
        <v>20</v>
      </c>
      <c r="E22">
        <v>1</v>
      </c>
      <c r="G22" s="2">
        <f t="shared" si="0"/>
        <v>1</v>
      </c>
    </row>
    <row r="23" spans="1:7" ht="12.75">
      <c r="A23">
        <v>21</v>
      </c>
      <c r="C23">
        <v>1</v>
      </c>
      <c r="G23" s="2">
        <f t="shared" si="0"/>
        <v>1</v>
      </c>
    </row>
    <row r="24" spans="1:7" ht="12.75">
      <c r="A24">
        <v>22</v>
      </c>
      <c r="D24">
        <v>1</v>
      </c>
      <c r="G24" s="2">
        <f t="shared" si="0"/>
        <v>1</v>
      </c>
    </row>
    <row r="25" spans="1:7" ht="12.75">
      <c r="A25">
        <v>23</v>
      </c>
      <c r="D25">
        <v>1</v>
      </c>
      <c r="G25" s="2">
        <f t="shared" si="0"/>
        <v>1</v>
      </c>
    </row>
    <row r="26" spans="1:7" ht="12.75">
      <c r="A26">
        <v>24</v>
      </c>
      <c r="D26">
        <v>1</v>
      </c>
      <c r="G26" s="2">
        <f t="shared" si="0"/>
        <v>1</v>
      </c>
    </row>
    <row r="27" spans="1:7" ht="12.75">
      <c r="A27">
        <v>25</v>
      </c>
      <c r="E27">
        <v>1</v>
      </c>
      <c r="G27" s="2">
        <f t="shared" si="0"/>
        <v>1</v>
      </c>
    </row>
    <row r="28" spans="1:7" ht="12.75">
      <c r="A28">
        <v>26</v>
      </c>
      <c r="F28">
        <v>1</v>
      </c>
      <c r="G28" s="2">
        <f t="shared" si="0"/>
        <v>1</v>
      </c>
    </row>
    <row r="29" spans="1:7" ht="12.75">
      <c r="A29">
        <v>27</v>
      </c>
      <c r="F29">
        <v>1</v>
      </c>
      <c r="G29" s="2">
        <f t="shared" si="0"/>
        <v>1</v>
      </c>
    </row>
    <row r="30" spans="1:7" ht="12.75">
      <c r="A30">
        <v>28</v>
      </c>
      <c r="E30">
        <v>1</v>
      </c>
      <c r="G30" s="2">
        <f t="shared" si="0"/>
        <v>1</v>
      </c>
    </row>
    <row r="31" spans="1:7" ht="12.75">
      <c r="A31">
        <v>29</v>
      </c>
      <c r="E31">
        <v>1</v>
      </c>
      <c r="G31" s="2">
        <f t="shared" si="0"/>
        <v>1</v>
      </c>
    </row>
    <row r="32" spans="1:7" ht="12.75">
      <c r="A32">
        <v>30</v>
      </c>
      <c r="C32">
        <v>1</v>
      </c>
      <c r="G32" s="2">
        <f t="shared" si="0"/>
        <v>1</v>
      </c>
    </row>
    <row r="33" spans="1:7" ht="12.75">
      <c r="A33">
        <v>31</v>
      </c>
      <c r="B33">
        <v>1</v>
      </c>
      <c r="G33" s="2">
        <f t="shared" si="0"/>
        <v>1</v>
      </c>
    </row>
    <row r="34" spans="1:7" ht="12.75">
      <c r="A34">
        <v>32</v>
      </c>
      <c r="B34">
        <v>1</v>
      </c>
      <c r="G34" s="2">
        <f t="shared" si="0"/>
        <v>1</v>
      </c>
    </row>
    <row r="35" spans="1:7" ht="12.75">
      <c r="A35">
        <v>33</v>
      </c>
      <c r="C35">
        <v>1</v>
      </c>
      <c r="G35" s="2">
        <f t="shared" si="0"/>
        <v>1</v>
      </c>
    </row>
    <row r="36" spans="1:7" ht="12.75">
      <c r="A36">
        <v>34</v>
      </c>
      <c r="E36">
        <v>1</v>
      </c>
      <c r="G36" s="2">
        <f t="shared" si="0"/>
        <v>1</v>
      </c>
    </row>
    <row r="37" spans="1:7" ht="12.75">
      <c r="A37">
        <v>35</v>
      </c>
      <c r="C37">
        <v>1</v>
      </c>
      <c r="G37" s="2">
        <f t="shared" si="0"/>
        <v>1</v>
      </c>
    </row>
    <row r="38" spans="1:7" ht="12.75">
      <c r="A38">
        <v>36</v>
      </c>
      <c r="D38">
        <v>1</v>
      </c>
      <c r="G38" s="2">
        <f t="shared" si="0"/>
        <v>1</v>
      </c>
    </row>
    <row r="39" spans="1:7" ht="12.75">
      <c r="A39">
        <v>37</v>
      </c>
      <c r="D39">
        <v>1</v>
      </c>
      <c r="G39" s="2">
        <f t="shared" si="0"/>
        <v>1</v>
      </c>
    </row>
    <row r="40" spans="1:7" ht="12.75">
      <c r="A40">
        <v>38</v>
      </c>
      <c r="D40">
        <v>1</v>
      </c>
      <c r="G40" s="2">
        <f t="shared" si="0"/>
        <v>1</v>
      </c>
    </row>
    <row r="41" spans="1:7" ht="12.75">
      <c r="A41">
        <v>39</v>
      </c>
      <c r="E41">
        <v>1</v>
      </c>
      <c r="G41" s="2">
        <f t="shared" si="0"/>
        <v>1</v>
      </c>
    </row>
    <row r="42" spans="1:7" ht="12.75">
      <c r="A42">
        <v>40</v>
      </c>
      <c r="C42">
        <v>1</v>
      </c>
      <c r="G42" s="2">
        <f t="shared" si="0"/>
        <v>1</v>
      </c>
    </row>
    <row r="43" spans="1:7" ht="12.75">
      <c r="A43">
        <v>41</v>
      </c>
      <c r="D43">
        <v>1</v>
      </c>
      <c r="G43" s="2">
        <f t="shared" si="0"/>
        <v>1</v>
      </c>
    </row>
    <row r="44" spans="1:7" ht="12.75">
      <c r="A44">
        <v>42</v>
      </c>
      <c r="D44">
        <v>1</v>
      </c>
      <c r="G44" s="2">
        <f t="shared" si="0"/>
        <v>1</v>
      </c>
    </row>
    <row r="45" spans="1:7" ht="12.75">
      <c r="A45">
        <v>43</v>
      </c>
      <c r="D45">
        <v>1</v>
      </c>
      <c r="G45" s="2">
        <f t="shared" si="0"/>
        <v>1</v>
      </c>
    </row>
    <row r="46" spans="1:7" ht="12.75">
      <c r="A46">
        <v>44</v>
      </c>
      <c r="E46">
        <v>1</v>
      </c>
      <c r="G46" s="2">
        <f t="shared" si="0"/>
        <v>1</v>
      </c>
    </row>
    <row r="47" spans="1:7" ht="12.75">
      <c r="A47">
        <v>45</v>
      </c>
      <c r="F47">
        <v>1</v>
      </c>
      <c r="G47" s="2">
        <f t="shared" si="0"/>
        <v>1</v>
      </c>
    </row>
    <row r="48" spans="1:7" ht="12.75">
      <c r="A48">
        <v>46</v>
      </c>
      <c r="F48">
        <v>1</v>
      </c>
      <c r="G48" s="2">
        <f t="shared" si="0"/>
        <v>1</v>
      </c>
    </row>
    <row r="49" spans="1:7" ht="12.75">
      <c r="A49">
        <v>47</v>
      </c>
      <c r="E49">
        <v>1</v>
      </c>
      <c r="G49" s="2">
        <f t="shared" si="0"/>
        <v>1</v>
      </c>
    </row>
    <row r="50" spans="1:7" ht="12.75">
      <c r="A50">
        <v>48</v>
      </c>
      <c r="E50">
        <v>1</v>
      </c>
      <c r="G50" s="2">
        <f t="shared" si="0"/>
        <v>1</v>
      </c>
    </row>
    <row r="51" spans="1:7" ht="12.75">
      <c r="A51">
        <v>49</v>
      </c>
      <c r="C51">
        <v>1</v>
      </c>
      <c r="G51" s="2">
        <f t="shared" si="0"/>
        <v>1</v>
      </c>
    </row>
    <row r="52" spans="1:7" ht="12.75">
      <c r="A52">
        <v>50</v>
      </c>
      <c r="B52">
        <v>1</v>
      </c>
      <c r="G52" s="2">
        <f t="shared" si="0"/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0.8515625" style="0" customWidth="1"/>
    <col min="13" max="13" width="11.28125" style="0" bestFit="1" customWidth="1"/>
  </cols>
  <sheetData>
    <row r="1" spans="2:7" ht="12.75">
      <c r="B1" t="s">
        <v>5</v>
      </c>
      <c r="C1" t="s">
        <v>6</v>
      </c>
      <c r="D1" t="s">
        <v>7</v>
      </c>
      <c r="E1" t="s">
        <v>8</v>
      </c>
      <c r="F1" t="s">
        <v>10</v>
      </c>
      <c r="G1" t="s">
        <v>9</v>
      </c>
    </row>
    <row r="2" spans="2:13" ht="12.75">
      <c r="B2" s="2">
        <f aca="true" t="shared" si="0" ref="B2:G2">SUM(B3:B52)</f>
        <v>6</v>
      </c>
      <c r="C2" s="2">
        <f t="shared" si="0"/>
        <v>18</v>
      </c>
      <c r="D2" s="2">
        <f t="shared" si="0"/>
        <v>7</v>
      </c>
      <c r="E2" s="2">
        <f t="shared" si="0"/>
        <v>10</v>
      </c>
      <c r="F2" s="2">
        <f t="shared" si="0"/>
        <v>6</v>
      </c>
      <c r="G2" s="2">
        <f t="shared" si="0"/>
        <v>3</v>
      </c>
      <c r="H2" s="2">
        <f>SUM(B2:G2)</f>
        <v>50</v>
      </c>
      <c r="J2" s="3" t="s">
        <v>26</v>
      </c>
      <c r="K2" s="3" t="s">
        <v>25</v>
      </c>
      <c r="L2" s="3" t="s">
        <v>22</v>
      </c>
      <c r="M2" s="3" t="s">
        <v>23</v>
      </c>
    </row>
    <row r="3" spans="1:13" ht="12.75">
      <c r="A3">
        <v>1</v>
      </c>
      <c r="C3">
        <v>1</v>
      </c>
      <c r="H3" s="2">
        <f aca="true" t="shared" si="1" ref="H3:H52">SUM(B3:G3)</f>
        <v>1</v>
      </c>
      <c r="J3" s="3" t="s">
        <v>6</v>
      </c>
      <c r="K3" s="3">
        <v>18</v>
      </c>
      <c r="L3" s="4">
        <f aca="true" t="shared" si="2" ref="L3:L8">K3/K$9</f>
        <v>0.36</v>
      </c>
      <c r="M3" s="5">
        <f>L3</f>
        <v>0.36</v>
      </c>
    </row>
    <row r="4" spans="1:13" ht="12.75">
      <c r="A4">
        <v>2</v>
      </c>
      <c r="C4">
        <v>1</v>
      </c>
      <c r="H4" s="2">
        <f t="shared" si="1"/>
        <v>1</v>
      </c>
      <c r="J4" s="3" t="s">
        <v>8</v>
      </c>
      <c r="K4" s="3">
        <v>10</v>
      </c>
      <c r="L4" s="4">
        <f t="shared" si="2"/>
        <v>0.2</v>
      </c>
      <c r="M4" s="5">
        <f>M3+L4</f>
        <v>0.56</v>
      </c>
    </row>
    <row r="5" spans="1:13" ht="12.75">
      <c r="A5">
        <v>3</v>
      </c>
      <c r="C5">
        <v>1</v>
      </c>
      <c r="H5" s="2">
        <f t="shared" si="1"/>
        <v>1</v>
      </c>
      <c r="J5" s="3" t="s">
        <v>7</v>
      </c>
      <c r="K5" s="3">
        <v>7</v>
      </c>
      <c r="L5" s="4">
        <f t="shared" si="2"/>
        <v>0.14</v>
      </c>
      <c r="M5" s="5">
        <f>M4+L5</f>
        <v>0.7000000000000001</v>
      </c>
    </row>
    <row r="6" spans="1:13" ht="12.75">
      <c r="A6">
        <v>4</v>
      </c>
      <c r="E6">
        <v>1</v>
      </c>
      <c r="H6" s="2">
        <f t="shared" si="1"/>
        <v>1</v>
      </c>
      <c r="J6" s="3" t="s">
        <v>5</v>
      </c>
      <c r="K6" s="3">
        <v>6</v>
      </c>
      <c r="L6" s="4">
        <f t="shared" si="2"/>
        <v>0.12</v>
      </c>
      <c r="M6" s="5">
        <f>M5+L6</f>
        <v>0.8200000000000001</v>
      </c>
    </row>
    <row r="7" spans="1:13" ht="12.75">
      <c r="A7">
        <v>5</v>
      </c>
      <c r="D7">
        <v>1</v>
      </c>
      <c r="H7" s="2">
        <f t="shared" si="1"/>
        <v>1</v>
      </c>
      <c r="J7" s="3" t="s">
        <v>10</v>
      </c>
      <c r="K7" s="3">
        <v>6</v>
      </c>
      <c r="L7" s="4">
        <f t="shared" si="2"/>
        <v>0.12</v>
      </c>
      <c r="M7" s="5">
        <f>M6+L7</f>
        <v>0.9400000000000001</v>
      </c>
    </row>
    <row r="8" spans="1:13" ht="12.75">
      <c r="A8">
        <v>6</v>
      </c>
      <c r="F8">
        <v>1</v>
      </c>
      <c r="H8" s="2">
        <f t="shared" si="1"/>
        <v>1</v>
      </c>
      <c r="J8" s="3" t="s">
        <v>9</v>
      </c>
      <c r="K8" s="3">
        <v>3</v>
      </c>
      <c r="L8" s="4">
        <f t="shared" si="2"/>
        <v>0.06</v>
      </c>
      <c r="M8" s="5">
        <f>M7+L8</f>
        <v>1</v>
      </c>
    </row>
    <row r="9" spans="1:13" ht="12.75">
      <c r="A9">
        <v>7</v>
      </c>
      <c r="B9">
        <v>1</v>
      </c>
      <c r="H9" s="2">
        <f t="shared" si="1"/>
        <v>1</v>
      </c>
      <c r="J9" s="3" t="s">
        <v>24</v>
      </c>
      <c r="K9" s="3">
        <v>50</v>
      </c>
      <c r="L9" s="5">
        <f>SUM(L3:L8)</f>
        <v>1</v>
      </c>
      <c r="M9" s="3"/>
    </row>
    <row r="10" spans="1:8" ht="12.75">
      <c r="A10">
        <v>8</v>
      </c>
      <c r="C10">
        <v>1</v>
      </c>
      <c r="H10" s="2">
        <f t="shared" si="1"/>
        <v>1</v>
      </c>
    </row>
    <row r="11" spans="1:8" ht="12.75">
      <c r="A11">
        <v>9</v>
      </c>
      <c r="C11">
        <v>1</v>
      </c>
      <c r="H11" s="2">
        <f t="shared" si="1"/>
        <v>1</v>
      </c>
    </row>
    <row r="12" spans="1:8" ht="12.75">
      <c r="A12">
        <v>10</v>
      </c>
      <c r="F12">
        <v>1</v>
      </c>
      <c r="H12" s="2">
        <f t="shared" si="1"/>
        <v>1</v>
      </c>
    </row>
    <row r="13" spans="1:8" ht="12.75">
      <c r="A13">
        <v>11</v>
      </c>
      <c r="G13">
        <v>1</v>
      </c>
      <c r="H13" s="2">
        <f t="shared" si="1"/>
        <v>1</v>
      </c>
    </row>
    <row r="14" spans="1:8" ht="12.75">
      <c r="A14">
        <v>12</v>
      </c>
      <c r="E14">
        <v>1</v>
      </c>
      <c r="H14" s="2">
        <f t="shared" si="1"/>
        <v>1</v>
      </c>
    </row>
    <row r="15" spans="1:8" ht="12.75">
      <c r="A15">
        <v>13</v>
      </c>
      <c r="D15">
        <v>1</v>
      </c>
      <c r="H15" s="2">
        <f t="shared" si="1"/>
        <v>1</v>
      </c>
    </row>
    <row r="16" spans="1:8" ht="12.75">
      <c r="A16">
        <v>14</v>
      </c>
      <c r="B16">
        <v>1</v>
      </c>
      <c r="H16" s="2">
        <f t="shared" si="1"/>
        <v>1</v>
      </c>
    </row>
    <row r="17" spans="1:8" ht="12.75">
      <c r="A17">
        <v>15</v>
      </c>
      <c r="E17">
        <v>1</v>
      </c>
      <c r="H17" s="2">
        <f t="shared" si="1"/>
        <v>1</v>
      </c>
    </row>
    <row r="18" spans="1:8" ht="12.75">
      <c r="A18">
        <v>16</v>
      </c>
      <c r="C18">
        <v>1</v>
      </c>
      <c r="H18" s="2">
        <f t="shared" si="1"/>
        <v>1</v>
      </c>
    </row>
    <row r="19" spans="1:8" ht="12.75">
      <c r="A19">
        <v>17</v>
      </c>
      <c r="C19">
        <v>1</v>
      </c>
      <c r="H19" s="2">
        <f t="shared" si="1"/>
        <v>1</v>
      </c>
    </row>
    <row r="20" spans="1:8" ht="12.75">
      <c r="A20">
        <v>18</v>
      </c>
      <c r="C20">
        <v>1</v>
      </c>
      <c r="H20" s="2">
        <f t="shared" si="1"/>
        <v>1</v>
      </c>
    </row>
    <row r="21" spans="1:8" ht="12.75">
      <c r="A21">
        <v>19</v>
      </c>
      <c r="E21">
        <v>1</v>
      </c>
      <c r="H21" s="2">
        <f t="shared" si="1"/>
        <v>1</v>
      </c>
    </row>
    <row r="22" spans="1:8" ht="12.75">
      <c r="A22">
        <v>20</v>
      </c>
      <c r="D22">
        <v>1</v>
      </c>
      <c r="H22" s="2">
        <f t="shared" si="1"/>
        <v>1</v>
      </c>
    </row>
    <row r="23" spans="1:8" ht="12.75">
      <c r="A23">
        <v>21</v>
      </c>
      <c r="F23">
        <v>1</v>
      </c>
      <c r="H23" s="2">
        <f t="shared" si="1"/>
        <v>1</v>
      </c>
    </row>
    <row r="24" spans="1:8" ht="12.75">
      <c r="A24">
        <v>22</v>
      </c>
      <c r="B24">
        <v>1</v>
      </c>
      <c r="H24" s="2">
        <f t="shared" si="1"/>
        <v>1</v>
      </c>
    </row>
    <row r="25" spans="1:8" ht="12.75">
      <c r="A25">
        <v>23</v>
      </c>
      <c r="C25">
        <v>1</v>
      </c>
      <c r="H25" s="2">
        <f t="shared" si="1"/>
        <v>1</v>
      </c>
    </row>
    <row r="26" spans="1:8" ht="12.75">
      <c r="A26">
        <v>24</v>
      </c>
      <c r="C26">
        <v>1</v>
      </c>
      <c r="H26" s="2">
        <f t="shared" si="1"/>
        <v>1</v>
      </c>
    </row>
    <row r="27" spans="1:8" ht="12.75">
      <c r="A27">
        <v>25</v>
      </c>
      <c r="F27">
        <v>1</v>
      </c>
      <c r="H27" s="2">
        <f t="shared" si="1"/>
        <v>1</v>
      </c>
    </row>
    <row r="28" spans="1:8" ht="12.75">
      <c r="A28">
        <v>26</v>
      </c>
      <c r="G28">
        <v>1</v>
      </c>
      <c r="H28" s="2">
        <f t="shared" si="1"/>
        <v>1</v>
      </c>
    </row>
    <row r="29" spans="1:8" ht="12.75">
      <c r="A29">
        <v>27</v>
      </c>
      <c r="E29">
        <v>1</v>
      </c>
      <c r="H29" s="2">
        <f t="shared" si="1"/>
        <v>1</v>
      </c>
    </row>
    <row r="30" spans="1:8" ht="12.75">
      <c r="A30">
        <v>28</v>
      </c>
      <c r="D30">
        <v>1</v>
      </c>
      <c r="H30" s="2">
        <f t="shared" si="1"/>
        <v>1</v>
      </c>
    </row>
    <row r="31" spans="1:8" ht="12.75">
      <c r="A31">
        <v>29</v>
      </c>
      <c r="B31">
        <v>1</v>
      </c>
      <c r="H31" s="2">
        <f t="shared" si="1"/>
        <v>1</v>
      </c>
    </row>
    <row r="32" spans="1:8" ht="12.75">
      <c r="A32">
        <v>30</v>
      </c>
      <c r="E32">
        <v>1</v>
      </c>
      <c r="H32" s="2">
        <f t="shared" si="1"/>
        <v>1</v>
      </c>
    </row>
    <row r="33" spans="1:8" ht="12.75">
      <c r="A33">
        <v>31</v>
      </c>
      <c r="C33">
        <v>1</v>
      </c>
      <c r="H33" s="2">
        <f t="shared" si="1"/>
        <v>1</v>
      </c>
    </row>
    <row r="34" spans="1:8" ht="12.75">
      <c r="A34">
        <v>32</v>
      </c>
      <c r="C34">
        <v>1</v>
      </c>
      <c r="H34" s="2">
        <f t="shared" si="1"/>
        <v>1</v>
      </c>
    </row>
    <row r="35" spans="1:8" ht="12.75">
      <c r="A35">
        <v>33</v>
      </c>
      <c r="C35">
        <v>1</v>
      </c>
      <c r="H35" s="2">
        <f t="shared" si="1"/>
        <v>1</v>
      </c>
    </row>
    <row r="36" spans="1:8" ht="12.75">
      <c r="A36">
        <v>34</v>
      </c>
      <c r="E36">
        <v>1</v>
      </c>
      <c r="H36" s="2">
        <f t="shared" si="1"/>
        <v>1</v>
      </c>
    </row>
    <row r="37" spans="1:8" ht="12.75">
      <c r="A37">
        <v>35</v>
      </c>
      <c r="D37">
        <v>1</v>
      </c>
      <c r="H37" s="2">
        <f t="shared" si="1"/>
        <v>1</v>
      </c>
    </row>
    <row r="38" spans="1:8" ht="12.75">
      <c r="A38">
        <v>36</v>
      </c>
      <c r="F38">
        <v>1</v>
      </c>
      <c r="H38" s="2">
        <f t="shared" si="1"/>
        <v>1</v>
      </c>
    </row>
    <row r="39" spans="1:8" ht="12.75">
      <c r="A39">
        <v>37</v>
      </c>
      <c r="B39">
        <v>1</v>
      </c>
      <c r="H39" s="2">
        <f t="shared" si="1"/>
        <v>1</v>
      </c>
    </row>
    <row r="40" spans="1:8" ht="12.75">
      <c r="A40">
        <v>38</v>
      </c>
      <c r="C40">
        <v>1</v>
      </c>
      <c r="H40" s="2">
        <f t="shared" si="1"/>
        <v>1</v>
      </c>
    </row>
    <row r="41" spans="1:8" ht="12.75">
      <c r="A41">
        <v>39</v>
      </c>
      <c r="C41">
        <v>1</v>
      </c>
      <c r="H41" s="2">
        <f t="shared" si="1"/>
        <v>1</v>
      </c>
    </row>
    <row r="42" spans="1:8" ht="12.75">
      <c r="A42">
        <v>40</v>
      </c>
      <c r="F42">
        <v>1</v>
      </c>
      <c r="H42" s="2">
        <f t="shared" si="1"/>
        <v>1</v>
      </c>
    </row>
    <row r="43" spans="1:8" ht="12.75">
      <c r="A43">
        <v>41</v>
      </c>
      <c r="G43">
        <v>1</v>
      </c>
      <c r="H43" s="2">
        <f t="shared" si="1"/>
        <v>1</v>
      </c>
    </row>
    <row r="44" spans="1:8" ht="12.75">
      <c r="A44">
        <v>42</v>
      </c>
      <c r="E44">
        <v>1</v>
      </c>
      <c r="H44" s="2">
        <f t="shared" si="1"/>
        <v>1</v>
      </c>
    </row>
    <row r="45" spans="1:8" ht="12.75">
      <c r="A45">
        <v>43</v>
      </c>
      <c r="D45">
        <v>1</v>
      </c>
      <c r="H45" s="2">
        <f t="shared" si="1"/>
        <v>1</v>
      </c>
    </row>
    <row r="46" spans="1:8" ht="12.75">
      <c r="A46">
        <v>44</v>
      </c>
      <c r="B46">
        <v>1</v>
      </c>
      <c r="H46" s="2">
        <f t="shared" si="1"/>
        <v>1</v>
      </c>
    </row>
    <row r="47" spans="1:8" ht="12.75">
      <c r="A47">
        <v>45</v>
      </c>
      <c r="E47">
        <v>1</v>
      </c>
      <c r="H47" s="2">
        <f t="shared" si="1"/>
        <v>1</v>
      </c>
    </row>
    <row r="48" spans="1:8" ht="12.75">
      <c r="A48">
        <v>46</v>
      </c>
      <c r="C48">
        <v>1</v>
      </c>
      <c r="H48" s="2">
        <f t="shared" si="1"/>
        <v>1</v>
      </c>
    </row>
    <row r="49" spans="1:8" ht="12.75">
      <c r="A49">
        <v>47</v>
      </c>
      <c r="C49">
        <v>1</v>
      </c>
      <c r="H49" s="2">
        <f t="shared" si="1"/>
        <v>1</v>
      </c>
    </row>
    <row r="50" spans="1:8" ht="12.75">
      <c r="A50">
        <v>48</v>
      </c>
      <c r="C50">
        <v>1</v>
      </c>
      <c r="H50" s="2">
        <f t="shared" si="1"/>
        <v>1</v>
      </c>
    </row>
    <row r="51" spans="1:8" ht="12.75">
      <c r="A51">
        <v>49</v>
      </c>
      <c r="E51">
        <v>1</v>
      </c>
      <c r="H51" s="2">
        <f t="shared" si="1"/>
        <v>1</v>
      </c>
    </row>
    <row r="52" spans="1:8" ht="12.75">
      <c r="A52">
        <v>50</v>
      </c>
      <c r="D52">
        <v>1</v>
      </c>
      <c r="H52" s="2">
        <f t="shared" si="1"/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bestFit="1" customWidth="1"/>
    <col min="3" max="3" width="13.140625" style="1" bestFit="1" customWidth="1"/>
    <col min="4" max="4" width="8.8515625" style="1" bestFit="1" customWidth="1"/>
    <col min="5" max="5" width="7.140625" style="1" bestFit="1" customWidth="1"/>
    <col min="6" max="6" width="8.140625" style="1" bestFit="1" customWidth="1"/>
    <col min="7" max="7" width="5.8515625" style="1" bestFit="1" customWidth="1"/>
    <col min="8" max="8" width="5.421875" style="1" bestFit="1" customWidth="1"/>
    <col min="9" max="9" width="5.140625" style="1" bestFit="1" customWidth="1"/>
    <col min="10" max="10" width="7.140625" style="1" bestFit="1" customWidth="1"/>
    <col min="11" max="11" width="10.421875" style="1" bestFit="1" customWidth="1"/>
    <col min="12" max="13" width="9.140625" style="1" customWidth="1"/>
    <col min="14" max="14" width="13.140625" style="1" bestFit="1" customWidth="1"/>
    <col min="15" max="16" width="9.140625" style="1" customWidth="1"/>
    <col min="17" max="17" width="11.28125" style="1" bestFit="1" customWidth="1"/>
    <col min="18" max="16384" width="9.140625" style="1" customWidth="1"/>
  </cols>
  <sheetData>
    <row r="1" spans="2:11" ht="12.75"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</row>
    <row r="2" spans="2:17" ht="12.75">
      <c r="B2" s="2">
        <f aca="true" t="shared" si="0" ref="B2:K2">SUM(B3:B52)</f>
        <v>12</v>
      </c>
      <c r="C2" s="2">
        <f t="shared" si="0"/>
        <v>12</v>
      </c>
      <c r="D2" s="2">
        <f t="shared" si="0"/>
        <v>3</v>
      </c>
      <c r="E2" s="2">
        <f t="shared" si="0"/>
        <v>27</v>
      </c>
      <c r="F2" s="2">
        <f t="shared" si="0"/>
        <v>2</v>
      </c>
      <c r="G2" s="2">
        <f t="shared" si="0"/>
        <v>9</v>
      </c>
      <c r="H2" s="2">
        <f t="shared" si="0"/>
        <v>2</v>
      </c>
      <c r="I2" s="2">
        <f t="shared" si="0"/>
        <v>6</v>
      </c>
      <c r="J2" s="2">
        <f t="shared" si="0"/>
        <v>5</v>
      </c>
      <c r="K2" s="2">
        <f t="shared" si="0"/>
        <v>2</v>
      </c>
      <c r="L2" s="6">
        <f>SUM(B2:K2)</f>
        <v>80</v>
      </c>
      <c r="N2" s="3" t="s">
        <v>27</v>
      </c>
      <c r="O2" s="3" t="s">
        <v>25</v>
      </c>
      <c r="P2" s="3" t="s">
        <v>22</v>
      </c>
      <c r="Q2" s="3" t="s">
        <v>23</v>
      </c>
    </row>
    <row r="3" spans="1:17" ht="12.75">
      <c r="A3" s="1">
        <v>1</v>
      </c>
      <c r="B3" s="1">
        <v>1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6">
        <f aca="true" t="shared" si="1" ref="L3:L52">SUM(B3:K3)</f>
        <v>1</v>
      </c>
      <c r="N3" s="8" t="s">
        <v>14</v>
      </c>
      <c r="O3" s="8">
        <v>27</v>
      </c>
      <c r="P3" s="4">
        <f>O3/O$13</f>
        <v>0.5510204081632653</v>
      </c>
      <c r="Q3" s="5">
        <f>P3</f>
        <v>0.5510204081632653</v>
      </c>
    </row>
    <row r="4" spans="1:17" ht="12.75">
      <c r="A4" s="1">
        <v>2</v>
      </c>
      <c r="B4" s="1">
        <v>1</v>
      </c>
      <c r="C4" s="1">
        <v>0</v>
      </c>
      <c r="D4" s="1">
        <v>0</v>
      </c>
      <c r="E4" s="1">
        <v>0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6">
        <f t="shared" si="1"/>
        <v>2</v>
      </c>
      <c r="N4" s="8" t="s">
        <v>11</v>
      </c>
      <c r="O4" s="8">
        <v>12</v>
      </c>
      <c r="P4" s="4">
        <f aca="true" t="shared" si="2" ref="P4:P12">O4/O$13</f>
        <v>0.24489795918367346</v>
      </c>
      <c r="Q4" s="5">
        <f>Q3+P4</f>
        <v>0.7959183673469388</v>
      </c>
    </row>
    <row r="5" spans="1:17" ht="12.75">
      <c r="A5" s="1">
        <v>3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6">
        <f t="shared" si="1"/>
        <v>1</v>
      </c>
      <c r="N5" s="8" t="s">
        <v>12</v>
      </c>
      <c r="O5" s="8">
        <v>12</v>
      </c>
      <c r="P5" s="4">
        <f t="shared" si="2"/>
        <v>0.24489795918367346</v>
      </c>
      <c r="Q5" s="5">
        <f aca="true" t="shared" si="3" ref="Q5:Q12">Q4+P5</f>
        <v>1.0408163265306123</v>
      </c>
    </row>
    <row r="6" spans="1:17" ht="12.75">
      <c r="A6" s="1">
        <v>4</v>
      </c>
      <c r="B6" s="1">
        <v>0</v>
      </c>
      <c r="C6" s="1">
        <v>0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6">
        <f t="shared" si="1"/>
        <v>1</v>
      </c>
      <c r="N6" s="8" t="s">
        <v>16</v>
      </c>
      <c r="O6" s="8">
        <v>9</v>
      </c>
      <c r="P6" s="4">
        <f t="shared" si="2"/>
        <v>0.1836734693877551</v>
      </c>
      <c r="Q6" s="5">
        <f t="shared" si="3"/>
        <v>1.2244897959183674</v>
      </c>
    </row>
    <row r="7" spans="1:17" ht="12.75">
      <c r="A7" s="1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6">
        <f t="shared" si="1"/>
        <v>1</v>
      </c>
      <c r="N7" s="8" t="s">
        <v>18</v>
      </c>
      <c r="O7" s="8">
        <v>6</v>
      </c>
      <c r="P7" s="4">
        <f t="shared" si="2"/>
        <v>0.12244897959183673</v>
      </c>
      <c r="Q7" s="5">
        <f t="shared" si="3"/>
        <v>1.346938775510204</v>
      </c>
    </row>
    <row r="8" spans="1:17" ht="12.75">
      <c r="A8" s="1">
        <v>6</v>
      </c>
      <c r="B8" s="1">
        <v>1</v>
      </c>
      <c r="C8" s="1">
        <v>1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6">
        <f t="shared" si="1"/>
        <v>4</v>
      </c>
      <c r="N8" s="8" t="s">
        <v>13</v>
      </c>
      <c r="O8" s="8">
        <v>3</v>
      </c>
      <c r="P8" s="4">
        <f t="shared" si="2"/>
        <v>0.061224489795918366</v>
      </c>
      <c r="Q8" s="5">
        <f t="shared" si="3"/>
        <v>1.4081632653061225</v>
      </c>
    </row>
    <row r="9" spans="1:17" ht="12.75">
      <c r="A9" s="1">
        <v>7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6">
        <f t="shared" si="1"/>
        <v>1</v>
      </c>
      <c r="N9" s="8" t="s">
        <v>15</v>
      </c>
      <c r="O9" s="8">
        <v>2</v>
      </c>
      <c r="P9" s="4">
        <f t="shared" si="2"/>
        <v>0.04081632653061224</v>
      </c>
      <c r="Q9" s="5">
        <f t="shared" si="3"/>
        <v>1.4489795918367347</v>
      </c>
    </row>
    <row r="10" spans="1:17" ht="12.75">
      <c r="A10" s="1">
        <v>8</v>
      </c>
      <c r="B10" s="1">
        <v>0</v>
      </c>
      <c r="C10" s="1">
        <v>0</v>
      </c>
      <c r="D10" s="1">
        <v>0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6">
        <f t="shared" si="1"/>
        <v>1</v>
      </c>
      <c r="N10" s="8" t="s">
        <v>17</v>
      </c>
      <c r="O10" s="8">
        <v>2</v>
      </c>
      <c r="P10" s="4">
        <f t="shared" si="2"/>
        <v>0.04081632653061224</v>
      </c>
      <c r="Q10" s="5">
        <f t="shared" si="3"/>
        <v>1.489795918367347</v>
      </c>
    </row>
    <row r="11" spans="1:17" ht="12.75">
      <c r="A11" s="1">
        <v>9</v>
      </c>
      <c r="B11" s="1">
        <v>0</v>
      </c>
      <c r="C11" s="1">
        <v>0</v>
      </c>
      <c r="D11" s="1">
        <v>0</v>
      </c>
      <c r="E11" s="1">
        <v>1</v>
      </c>
      <c r="F11" s="1">
        <v>0</v>
      </c>
      <c r="G11" s="1">
        <v>0</v>
      </c>
      <c r="H11" s="1">
        <v>0</v>
      </c>
      <c r="I11" s="1">
        <v>1</v>
      </c>
      <c r="J11" s="1">
        <v>1</v>
      </c>
      <c r="K11" s="1">
        <v>0</v>
      </c>
      <c r="L11" s="6">
        <f t="shared" si="1"/>
        <v>3</v>
      </c>
      <c r="N11" s="8" t="s">
        <v>19</v>
      </c>
      <c r="O11" s="8">
        <v>5</v>
      </c>
      <c r="P11" s="4">
        <f t="shared" si="2"/>
        <v>0.10204081632653061</v>
      </c>
      <c r="Q11" s="5">
        <f t="shared" si="3"/>
        <v>1.5918367346938775</v>
      </c>
    </row>
    <row r="12" spans="1:17" ht="12.75">
      <c r="A12" s="1">
        <v>10</v>
      </c>
      <c r="B12" s="1">
        <v>1</v>
      </c>
      <c r="C12" s="1">
        <v>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6">
        <f t="shared" si="1"/>
        <v>2</v>
      </c>
      <c r="N12" s="8" t="s">
        <v>20</v>
      </c>
      <c r="O12" s="8">
        <v>2</v>
      </c>
      <c r="P12" s="4">
        <f t="shared" si="2"/>
        <v>0.04081632653061224</v>
      </c>
      <c r="Q12" s="5">
        <f t="shared" si="3"/>
        <v>1.6326530612244898</v>
      </c>
    </row>
    <row r="13" spans="1:17" ht="12.75">
      <c r="A13" s="1">
        <v>11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6">
        <f t="shared" si="1"/>
        <v>1</v>
      </c>
      <c r="N13" s="8" t="s">
        <v>24</v>
      </c>
      <c r="O13" s="8">
        <v>49</v>
      </c>
      <c r="P13" s="5">
        <f>SUM(P3:P12)</f>
        <v>1.6326530612244898</v>
      </c>
      <c r="Q13" s="3"/>
    </row>
    <row r="14" spans="1:12" ht="12.75">
      <c r="A14" s="1">
        <v>12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I14" s="1">
        <v>0</v>
      </c>
      <c r="J14" s="1">
        <v>0</v>
      </c>
      <c r="K14" s="1">
        <v>1</v>
      </c>
      <c r="L14" s="6">
        <f t="shared" si="1"/>
        <v>1</v>
      </c>
    </row>
    <row r="15" spans="1:12" ht="12.75">
      <c r="A15" s="1">
        <v>13</v>
      </c>
      <c r="B15" s="1">
        <v>0</v>
      </c>
      <c r="C15" s="1">
        <v>0</v>
      </c>
      <c r="D15" s="1">
        <v>0</v>
      </c>
      <c r="E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1</v>
      </c>
      <c r="L15" s="6">
        <f t="shared" si="1"/>
        <v>1</v>
      </c>
    </row>
    <row r="16" spans="1:12" ht="12.75">
      <c r="A16" s="1">
        <v>14</v>
      </c>
      <c r="B16" s="1">
        <v>0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L16" s="6">
        <f t="shared" si="1"/>
        <v>1</v>
      </c>
    </row>
    <row r="17" spans="1:12" ht="12.75">
      <c r="A17" s="1">
        <v>15</v>
      </c>
      <c r="B17" s="1">
        <v>0</v>
      </c>
      <c r="C17" s="1">
        <v>0</v>
      </c>
      <c r="D17" s="1">
        <v>0</v>
      </c>
      <c r="E17" s="1">
        <v>1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0</v>
      </c>
      <c r="L17" s="6">
        <f t="shared" si="1"/>
        <v>2</v>
      </c>
    </row>
    <row r="18" spans="1:12" ht="12.75">
      <c r="A18" s="1">
        <v>16</v>
      </c>
      <c r="B18" s="1">
        <v>1</v>
      </c>
      <c r="C18" s="1">
        <v>0</v>
      </c>
      <c r="D18" s="1">
        <v>0</v>
      </c>
      <c r="E18" s="1">
        <v>1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6">
        <f t="shared" si="1"/>
        <v>2</v>
      </c>
    </row>
    <row r="19" spans="1:12" ht="12.75">
      <c r="A19" s="1">
        <v>17</v>
      </c>
      <c r="B19" s="1">
        <v>0</v>
      </c>
      <c r="C19" s="1">
        <v>1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L19" s="6">
        <f t="shared" si="1"/>
        <v>2</v>
      </c>
    </row>
    <row r="20" spans="1:12" ht="12.75">
      <c r="A20" s="1">
        <v>18</v>
      </c>
      <c r="B20" s="1">
        <v>0</v>
      </c>
      <c r="C20" s="1">
        <v>0</v>
      </c>
      <c r="D20" s="1">
        <v>0</v>
      </c>
      <c r="E20" s="1">
        <v>1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6">
        <f t="shared" si="1"/>
        <v>2</v>
      </c>
    </row>
    <row r="21" spans="1:12" ht="12.75">
      <c r="A21" s="1">
        <v>19</v>
      </c>
      <c r="B21" s="1">
        <v>0</v>
      </c>
      <c r="C21" s="1">
        <v>0</v>
      </c>
      <c r="D21" s="1">
        <v>0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6">
        <f t="shared" si="1"/>
        <v>1</v>
      </c>
    </row>
    <row r="22" spans="1:12" ht="12.75">
      <c r="A22" s="1">
        <v>20</v>
      </c>
      <c r="B22" s="1">
        <v>0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6">
        <f t="shared" si="1"/>
        <v>1</v>
      </c>
    </row>
    <row r="23" spans="1:12" ht="12.75">
      <c r="A23" s="1">
        <v>21</v>
      </c>
      <c r="B23" s="1">
        <v>0</v>
      </c>
      <c r="C23" s="1">
        <v>0</v>
      </c>
      <c r="D23" s="1">
        <v>0</v>
      </c>
      <c r="E23" s="1">
        <v>1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6">
        <f t="shared" si="1"/>
        <v>1</v>
      </c>
    </row>
    <row r="24" spans="1:12" ht="12.75">
      <c r="A24" s="1">
        <v>22</v>
      </c>
      <c r="B24" s="1">
        <v>1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6">
        <f t="shared" si="1"/>
        <v>2</v>
      </c>
    </row>
    <row r="25" spans="1:12" ht="12.75">
      <c r="A25" s="1">
        <v>23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6">
        <f t="shared" si="1"/>
        <v>3</v>
      </c>
    </row>
    <row r="26" spans="1:12" ht="12.75">
      <c r="A26" s="1">
        <v>24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1</v>
      </c>
      <c r="H26" s="1">
        <v>1</v>
      </c>
      <c r="I26" s="1">
        <v>0</v>
      </c>
      <c r="J26" s="1">
        <v>1</v>
      </c>
      <c r="K26" s="1">
        <v>0</v>
      </c>
      <c r="L26" s="6">
        <f t="shared" si="1"/>
        <v>3</v>
      </c>
    </row>
    <row r="27" spans="1:12" ht="12.75">
      <c r="A27" s="1">
        <v>25</v>
      </c>
      <c r="B27" s="1">
        <v>0</v>
      </c>
      <c r="C27" s="1">
        <v>0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6">
        <f t="shared" si="1"/>
        <v>1</v>
      </c>
    </row>
    <row r="28" spans="1:12" ht="12.75">
      <c r="A28" s="1">
        <v>26</v>
      </c>
      <c r="B28" s="1">
        <v>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6">
        <f t="shared" si="1"/>
        <v>1</v>
      </c>
    </row>
    <row r="29" spans="1:12" ht="12.75">
      <c r="A29" s="1">
        <v>27</v>
      </c>
      <c r="B29" s="1">
        <v>0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6">
        <f t="shared" si="1"/>
        <v>1</v>
      </c>
    </row>
    <row r="30" spans="1:12" ht="12.75">
      <c r="A30" s="1">
        <v>28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1</v>
      </c>
      <c r="J30" s="1">
        <v>0</v>
      </c>
      <c r="K30" s="1">
        <v>0</v>
      </c>
      <c r="L30" s="6">
        <f t="shared" si="1"/>
        <v>1</v>
      </c>
    </row>
    <row r="31" spans="1:12" ht="12.75">
      <c r="A31" s="1">
        <v>29</v>
      </c>
      <c r="B31" s="1">
        <v>0</v>
      </c>
      <c r="C31" s="1">
        <v>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0</v>
      </c>
      <c r="L31" s="6">
        <f t="shared" si="1"/>
        <v>2</v>
      </c>
    </row>
    <row r="32" spans="1:12" ht="12.75">
      <c r="A32" s="1">
        <v>30</v>
      </c>
      <c r="B32" s="1">
        <v>0</v>
      </c>
      <c r="C32" s="1">
        <v>0</v>
      </c>
      <c r="D32" s="1">
        <v>0</v>
      </c>
      <c r="E32" s="1">
        <v>1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6">
        <f t="shared" si="1"/>
        <v>1</v>
      </c>
    </row>
    <row r="33" spans="1:12" ht="12.75">
      <c r="A33" s="1">
        <v>31</v>
      </c>
      <c r="B33" s="1">
        <v>1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0</v>
      </c>
      <c r="L33" s="6">
        <f t="shared" si="1"/>
        <v>2</v>
      </c>
    </row>
    <row r="34" spans="1:12" ht="12.75">
      <c r="A34" s="1">
        <v>32</v>
      </c>
      <c r="B34" s="1">
        <v>0</v>
      </c>
      <c r="C34" s="1">
        <v>1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6">
        <f t="shared" si="1"/>
        <v>2</v>
      </c>
    </row>
    <row r="35" spans="1:12" ht="12.75">
      <c r="A35" s="1">
        <v>33</v>
      </c>
      <c r="B35" s="1">
        <v>1</v>
      </c>
      <c r="C35" s="1">
        <v>0</v>
      </c>
      <c r="D35" s="1">
        <v>0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6">
        <f t="shared" si="1"/>
        <v>3</v>
      </c>
    </row>
    <row r="36" spans="1:12" ht="12.75">
      <c r="A36" s="1">
        <v>34</v>
      </c>
      <c r="B36" s="1">
        <v>0</v>
      </c>
      <c r="C36" s="1">
        <v>1</v>
      </c>
      <c r="D36" s="1">
        <v>1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6">
        <f t="shared" si="1"/>
        <v>3</v>
      </c>
    </row>
    <row r="37" spans="1:12" ht="12.75">
      <c r="A37" s="1">
        <v>35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0</v>
      </c>
      <c r="L37" s="6">
        <f t="shared" si="1"/>
        <v>1</v>
      </c>
    </row>
    <row r="38" spans="1:12" ht="12.75">
      <c r="A38" s="1">
        <v>36</v>
      </c>
      <c r="B38" s="1">
        <v>0</v>
      </c>
      <c r="C38" s="1">
        <v>1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6">
        <f t="shared" si="1"/>
        <v>2</v>
      </c>
    </row>
    <row r="39" spans="1:12" ht="12.75">
      <c r="A39" s="1">
        <v>37</v>
      </c>
      <c r="B39" s="1">
        <v>0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6">
        <f t="shared" si="1"/>
        <v>1</v>
      </c>
    </row>
    <row r="40" spans="1:12" ht="12.75">
      <c r="A40" s="1">
        <v>38</v>
      </c>
      <c r="B40" s="1">
        <v>1</v>
      </c>
      <c r="C40" s="1">
        <v>0</v>
      </c>
      <c r="D40" s="1">
        <v>0</v>
      </c>
      <c r="E40" s="1">
        <v>1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6">
        <f t="shared" si="1"/>
        <v>3</v>
      </c>
    </row>
    <row r="41" spans="1:12" ht="12.75">
      <c r="A41" s="1">
        <v>39</v>
      </c>
      <c r="B41" s="1">
        <v>0</v>
      </c>
      <c r="C41" s="1">
        <v>0</v>
      </c>
      <c r="D41" s="1">
        <v>0</v>
      </c>
      <c r="E41" s="1">
        <v>1</v>
      </c>
      <c r="F41" s="1">
        <v>0</v>
      </c>
      <c r="G41" s="1">
        <v>0</v>
      </c>
      <c r="H41" s="1">
        <v>1</v>
      </c>
      <c r="I41" s="1">
        <v>0</v>
      </c>
      <c r="J41" s="1">
        <v>0</v>
      </c>
      <c r="K41" s="1">
        <v>0</v>
      </c>
      <c r="L41" s="6">
        <f t="shared" si="1"/>
        <v>2</v>
      </c>
    </row>
    <row r="42" spans="1:12" ht="12.75">
      <c r="A42" s="1">
        <v>40</v>
      </c>
      <c r="B42" s="1">
        <v>0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6">
        <f t="shared" si="1"/>
        <v>1</v>
      </c>
    </row>
    <row r="43" spans="1:12" ht="12.75">
      <c r="A43" s="1">
        <v>41</v>
      </c>
      <c r="B43" s="1">
        <v>0</v>
      </c>
      <c r="C43" s="1">
        <v>0</v>
      </c>
      <c r="D43" s="1">
        <v>0</v>
      </c>
      <c r="E43" s="1">
        <v>1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6">
        <f t="shared" si="1"/>
        <v>1</v>
      </c>
    </row>
    <row r="44" spans="1:12" ht="12.75">
      <c r="A44" s="1">
        <v>42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L44" s="7">
        <f t="shared" si="1"/>
        <v>0</v>
      </c>
    </row>
    <row r="45" spans="1:12" ht="12.75">
      <c r="A45" s="1">
        <v>43</v>
      </c>
      <c r="B45" s="1">
        <v>1</v>
      </c>
      <c r="C45" s="1">
        <v>1</v>
      </c>
      <c r="D45" s="1">
        <v>0</v>
      </c>
      <c r="E45" s="1">
        <v>1</v>
      </c>
      <c r="F45" s="1">
        <v>0</v>
      </c>
      <c r="G45" s="1">
        <v>0</v>
      </c>
      <c r="I45" s="1">
        <v>0</v>
      </c>
      <c r="J45" s="1">
        <v>0</v>
      </c>
      <c r="L45" s="6">
        <f t="shared" si="1"/>
        <v>3</v>
      </c>
    </row>
    <row r="46" spans="1:12" ht="12.75">
      <c r="A46" s="1">
        <v>44</v>
      </c>
      <c r="B46" s="1">
        <v>0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L46" s="6">
        <f t="shared" si="1"/>
        <v>1</v>
      </c>
    </row>
    <row r="47" spans="1:12" ht="12.75">
      <c r="A47" s="1">
        <v>45</v>
      </c>
      <c r="B47" s="1">
        <v>0</v>
      </c>
      <c r="C47" s="1">
        <v>0</v>
      </c>
      <c r="D47" s="1">
        <v>0</v>
      </c>
      <c r="E47" s="1">
        <v>1</v>
      </c>
      <c r="F47" s="1">
        <v>0</v>
      </c>
      <c r="G47" s="1">
        <v>1</v>
      </c>
      <c r="H47" s="1">
        <v>0</v>
      </c>
      <c r="I47" s="1">
        <v>0</v>
      </c>
      <c r="J47" s="1">
        <v>0</v>
      </c>
      <c r="K47" s="1">
        <v>0</v>
      </c>
      <c r="L47" s="6">
        <f t="shared" si="1"/>
        <v>2</v>
      </c>
    </row>
    <row r="48" spans="1:12" ht="12.75">
      <c r="A48" s="1">
        <v>46</v>
      </c>
      <c r="B48" s="1">
        <v>1</v>
      </c>
      <c r="C48" s="1">
        <v>0</v>
      </c>
      <c r="D48" s="1">
        <v>0</v>
      </c>
      <c r="E48" s="1">
        <v>1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6">
        <f t="shared" si="1"/>
        <v>2</v>
      </c>
    </row>
    <row r="49" spans="1:12" ht="12.75">
      <c r="A49" s="1">
        <v>47</v>
      </c>
      <c r="B49" s="1">
        <v>0</v>
      </c>
      <c r="C49" s="1">
        <v>1</v>
      </c>
      <c r="D49" s="1">
        <v>0</v>
      </c>
      <c r="E49" s="1">
        <v>0</v>
      </c>
      <c r="F49" s="1">
        <v>0</v>
      </c>
      <c r="H49" s="1">
        <v>0</v>
      </c>
      <c r="I49" s="1">
        <v>0</v>
      </c>
      <c r="J49" s="1">
        <v>0</v>
      </c>
      <c r="L49" s="6">
        <f t="shared" si="1"/>
        <v>1</v>
      </c>
    </row>
    <row r="50" spans="1:12" ht="12.75">
      <c r="A50" s="1">
        <v>48</v>
      </c>
      <c r="B50" s="1">
        <v>0</v>
      </c>
      <c r="C50" s="1">
        <v>0</v>
      </c>
      <c r="D50" s="1">
        <v>0</v>
      </c>
      <c r="E50" s="1">
        <v>1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6">
        <f t="shared" si="1"/>
        <v>1</v>
      </c>
    </row>
    <row r="51" spans="1:12" ht="12.75">
      <c r="A51" s="1">
        <v>49</v>
      </c>
      <c r="B51" s="1">
        <v>0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6">
        <f t="shared" si="1"/>
        <v>1</v>
      </c>
    </row>
    <row r="52" spans="1:12" ht="12.75">
      <c r="A52" s="1">
        <v>50</v>
      </c>
      <c r="B52" s="1">
        <v>0</v>
      </c>
      <c r="C52" s="1">
        <v>0</v>
      </c>
      <c r="D52" s="1">
        <v>0</v>
      </c>
      <c r="E52" s="1">
        <v>1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6">
        <f t="shared" si="1"/>
        <v>1</v>
      </c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9.140625" style="2" customWidth="1"/>
    <col min="3" max="3" width="7.7109375" style="0" bestFit="1" customWidth="1"/>
    <col min="4" max="4" width="16.57421875" style="0" bestFit="1" customWidth="1"/>
    <col min="5" max="5" width="14.00390625" style="0" bestFit="1" customWidth="1"/>
    <col min="6" max="6" width="9.140625" style="2" customWidth="1"/>
    <col min="7" max="7" width="11.28125" style="0" bestFit="1" customWidth="1"/>
    <col min="10" max="10" width="16.57421875" style="0" bestFit="1" customWidth="1"/>
  </cols>
  <sheetData>
    <row r="1" spans="2:5" ht="12.75">
      <c r="B1" s="2" t="s">
        <v>28</v>
      </c>
      <c r="C1" t="s">
        <v>36</v>
      </c>
      <c r="D1" t="s">
        <v>37</v>
      </c>
      <c r="E1">
        <f>MIN(B3:B52)</f>
        <v>15</v>
      </c>
    </row>
    <row r="2" spans="4:8" ht="12.75">
      <c r="D2" t="s">
        <v>38</v>
      </c>
      <c r="E2">
        <f>MAX(B3:B52)</f>
        <v>300</v>
      </c>
      <c r="G2" t="s">
        <v>39</v>
      </c>
      <c r="H2">
        <f>E2-E1</f>
        <v>285</v>
      </c>
    </row>
    <row r="3" spans="1:2" ht="12.75">
      <c r="A3">
        <v>1</v>
      </c>
      <c r="B3" s="2">
        <v>116</v>
      </c>
    </row>
    <row r="4" spans="1:2" ht="12.75">
      <c r="A4">
        <v>2</v>
      </c>
      <c r="B4" s="2">
        <v>37</v>
      </c>
    </row>
    <row r="5" spans="1:7" ht="12.75">
      <c r="A5">
        <v>3</v>
      </c>
      <c r="B5" s="2">
        <v>249</v>
      </c>
      <c r="D5" s="3" t="s">
        <v>29</v>
      </c>
      <c r="E5" s="9" t="s">
        <v>25</v>
      </c>
      <c r="F5" s="3" t="s">
        <v>22</v>
      </c>
      <c r="G5" s="3" t="s">
        <v>23</v>
      </c>
    </row>
    <row r="6" spans="1:7" ht="12.75">
      <c r="A6">
        <v>4</v>
      </c>
      <c r="B6" s="2">
        <v>56</v>
      </c>
      <c r="D6" s="9" t="s">
        <v>30</v>
      </c>
      <c r="E6" s="9">
        <v>8</v>
      </c>
      <c r="F6" s="4">
        <f aca="true" t="shared" si="0" ref="F6:F11">E6/E$12</f>
        <v>0.16</v>
      </c>
      <c r="G6" s="5">
        <f>F6</f>
        <v>0.16</v>
      </c>
    </row>
    <row r="7" spans="1:7" ht="12.75">
      <c r="A7">
        <v>5</v>
      </c>
      <c r="B7" s="2">
        <v>80</v>
      </c>
      <c r="D7" s="9" t="s">
        <v>31</v>
      </c>
      <c r="E7" s="9">
        <v>11</v>
      </c>
      <c r="F7" s="4">
        <f t="shared" si="0"/>
        <v>0.22</v>
      </c>
      <c r="G7" s="5">
        <f>G6+F7</f>
        <v>0.38</v>
      </c>
    </row>
    <row r="8" spans="1:7" ht="12.75">
      <c r="A8">
        <v>6</v>
      </c>
      <c r="B8" s="2">
        <v>69</v>
      </c>
      <c r="D8" s="9" t="s">
        <v>32</v>
      </c>
      <c r="E8" s="9">
        <v>9</v>
      </c>
      <c r="F8" s="4">
        <f t="shared" si="0"/>
        <v>0.18</v>
      </c>
      <c r="G8" s="5">
        <f>G7+F8</f>
        <v>0.56</v>
      </c>
    </row>
    <row r="9" spans="1:7" ht="12.75">
      <c r="A9">
        <v>7</v>
      </c>
      <c r="B9" s="2">
        <v>77</v>
      </c>
      <c r="D9" s="9" t="s">
        <v>33</v>
      </c>
      <c r="E9" s="9">
        <v>5</v>
      </c>
      <c r="F9" s="4">
        <f t="shared" si="0"/>
        <v>0.1</v>
      </c>
      <c r="G9" s="5">
        <f>G8+F9</f>
        <v>0.66</v>
      </c>
    </row>
    <row r="10" spans="1:7" ht="12.75">
      <c r="A10">
        <v>8</v>
      </c>
      <c r="B10" s="2">
        <v>64</v>
      </c>
      <c r="D10" s="9" t="s">
        <v>34</v>
      </c>
      <c r="E10" s="9">
        <v>8</v>
      </c>
      <c r="F10" s="4">
        <f t="shared" si="0"/>
        <v>0.16</v>
      </c>
      <c r="G10" s="5">
        <f>G9+F10</f>
        <v>0.8200000000000001</v>
      </c>
    </row>
    <row r="11" spans="1:7" ht="12.75">
      <c r="A11">
        <v>9</v>
      </c>
      <c r="B11" s="2">
        <v>107</v>
      </c>
      <c r="D11" s="9" t="s">
        <v>35</v>
      </c>
      <c r="E11" s="9">
        <v>9</v>
      </c>
      <c r="F11" s="4">
        <f t="shared" si="0"/>
        <v>0.18</v>
      </c>
      <c r="G11" s="5">
        <f>G10+F11</f>
        <v>1</v>
      </c>
    </row>
    <row r="12" spans="1:7" ht="12.75">
      <c r="A12">
        <v>10</v>
      </c>
      <c r="B12" s="2">
        <v>223</v>
      </c>
      <c r="D12" s="9" t="s">
        <v>24</v>
      </c>
      <c r="E12" s="9">
        <v>50</v>
      </c>
      <c r="F12" s="5">
        <f>SUM(F6:F11)</f>
        <v>1</v>
      </c>
      <c r="G12" s="3"/>
    </row>
    <row r="13" spans="1:2" ht="12.75">
      <c r="A13">
        <v>11</v>
      </c>
      <c r="B13" s="2">
        <v>280</v>
      </c>
    </row>
    <row r="14" spans="1:5" ht="12.75">
      <c r="A14">
        <v>12</v>
      </c>
      <c r="B14" s="2">
        <v>238</v>
      </c>
      <c r="D14" s="3" t="s">
        <v>40</v>
      </c>
      <c r="E14" s="3">
        <f>AVERAGE(B3:B52)</f>
        <v>148.1</v>
      </c>
    </row>
    <row r="15" spans="1:5" ht="12.75">
      <c r="A15">
        <v>13</v>
      </c>
      <c r="B15" s="2">
        <v>233</v>
      </c>
      <c r="D15" s="3" t="s">
        <v>41</v>
      </c>
      <c r="E15" s="3">
        <f>MEDIAN(B3:B52)</f>
        <v>117</v>
      </c>
    </row>
    <row r="16" spans="1:5" ht="12.75">
      <c r="A16">
        <v>14</v>
      </c>
      <c r="B16" s="2">
        <v>158</v>
      </c>
      <c r="D16" s="3" t="s">
        <v>42</v>
      </c>
      <c r="E16" s="3">
        <f>MODE(B3:B52)</f>
        <v>77</v>
      </c>
    </row>
    <row r="17" spans="1:5" ht="12.75">
      <c r="A17">
        <v>15</v>
      </c>
      <c r="B17" s="2">
        <v>138</v>
      </c>
      <c r="D17" s="3" t="s">
        <v>43</v>
      </c>
      <c r="E17" s="10">
        <f>STDEV(B3:B52)</f>
        <v>90.26610320466428</v>
      </c>
    </row>
    <row r="18" spans="1:2" ht="12.75">
      <c r="A18">
        <v>16</v>
      </c>
      <c r="B18" s="2">
        <v>15</v>
      </c>
    </row>
    <row r="19" spans="1:2" ht="12.75">
      <c r="A19">
        <v>17</v>
      </c>
      <c r="B19" s="2">
        <v>238</v>
      </c>
    </row>
    <row r="20" spans="1:2" ht="12.75">
      <c r="A20">
        <v>18</v>
      </c>
      <c r="B20" s="2">
        <v>245</v>
      </c>
    </row>
    <row r="21" spans="1:2" ht="12.75">
      <c r="A21">
        <v>19</v>
      </c>
      <c r="B21" s="2">
        <v>49</v>
      </c>
    </row>
    <row r="22" spans="1:2" ht="12.75">
      <c r="A22">
        <v>20</v>
      </c>
      <c r="B22" s="2">
        <v>295</v>
      </c>
    </row>
    <row r="23" spans="1:2" ht="12.75">
      <c r="A23">
        <v>21</v>
      </c>
      <c r="B23" s="2">
        <v>208</v>
      </c>
    </row>
    <row r="24" spans="1:2" ht="12.75">
      <c r="A24">
        <v>22</v>
      </c>
      <c r="B24" s="2">
        <v>77</v>
      </c>
    </row>
    <row r="25" spans="1:2" ht="12.75">
      <c r="A25">
        <v>23</v>
      </c>
      <c r="B25" s="2">
        <v>265</v>
      </c>
    </row>
    <row r="26" spans="1:2" ht="12.75">
      <c r="A26">
        <v>24</v>
      </c>
      <c r="B26" s="2">
        <v>171</v>
      </c>
    </row>
    <row r="27" spans="1:2" ht="12.75">
      <c r="A27">
        <v>25</v>
      </c>
      <c r="B27" s="2">
        <v>297</v>
      </c>
    </row>
    <row r="28" spans="1:2" ht="12.75">
      <c r="A28">
        <v>26</v>
      </c>
      <c r="B28" s="2">
        <v>107</v>
      </c>
    </row>
    <row r="29" spans="1:2" ht="12.75">
      <c r="A29">
        <v>27</v>
      </c>
      <c r="B29" s="2">
        <v>83</v>
      </c>
    </row>
    <row r="30" spans="1:2" ht="12.75">
      <c r="A30">
        <v>28</v>
      </c>
      <c r="B30" s="2">
        <v>214</v>
      </c>
    </row>
    <row r="31" spans="1:2" ht="12.75">
      <c r="A31">
        <v>29</v>
      </c>
      <c r="B31" s="2">
        <v>186</v>
      </c>
    </row>
    <row r="32" spans="1:2" ht="12.75">
      <c r="A32">
        <v>30</v>
      </c>
      <c r="B32" s="2">
        <v>263</v>
      </c>
    </row>
    <row r="33" spans="1:2" ht="12.75">
      <c r="A33">
        <v>31</v>
      </c>
      <c r="B33" s="2">
        <v>62</v>
      </c>
    </row>
    <row r="34" spans="1:2" ht="12.75">
      <c r="A34">
        <v>32</v>
      </c>
      <c r="B34" s="2">
        <v>50</v>
      </c>
    </row>
    <row r="35" spans="1:2" ht="12.75">
      <c r="A35">
        <v>33</v>
      </c>
      <c r="B35" s="2">
        <v>288</v>
      </c>
    </row>
    <row r="36" spans="1:2" ht="12.75">
      <c r="A36">
        <v>34</v>
      </c>
      <c r="B36" s="2">
        <v>170</v>
      </c>
    </row>
    <row r="37" spans="1:2" ht="12.75">
      <c r="A37">
        <v>35</v>
      </c>
      <c r="B37" s="2">
        <v>97</v>
      </c>
    </row>
    <row r="38" spans="1:2" ht="12.75">
      <c r="A38">
        <v>36</v>
      </c>
      <c r="B38" s="2">
        <v>293</v>
      </c>
    </row>
    <row r="39" spans="1:2" ht="12.75">
      <c r="A39">
        <v>37</v>
      </c>
      <c r="B39" s="2">
        <v>171</v>
      </c>
    </row>
    <row r="40" spans="1:2" ht="12.75">
      <c r="A40">
        <v>38</v>
      </c>
      <c r="B40" s="2">
        <v>113</v>
      </c>
    </row>
    <row r="41" spans="1:2" ht="12.75">
      <c r="A41">
        <v>39</v>
      </c>
      <c r="B41" s="2">
        <v>118</v>
      </c>
    </row>
    <row r="42" spans="1:2" ht="12.75">
      <c r="A42">
        <v>40</v>
      </c>
      <c r="B42" s="2">
        <v>44</v>
      </c>
    </row>
    <row r="43" spans="1:2" ht="12.75">
      <c r="A43">
        <v>41</v>
      </c>
      <c r="B43" s="2">
        <v>47</v>
      </c>
    </row>
    <row r="44" spans="1:2" ht="12.75">
      <c r="A44">
        <v>42</v>
      </c>
      <c r="B44" s="2">
        <v>22</v>
      </c>
    </row>
    <row r="45" spans="1:2" ht="12.75">
      <c r="A45">
        <v>43</v>
      </c>
      <c r="B45" s="2">
        <v>300</v>
      </c>
    </row>
    <row r="46" spans="1:2" ht="12.75">
      <c r="A46">
        <v>44</v>
      </c>
      <c r="B46" s="2">
        <v>110</v>
      </c>
    </row>
    <row r="47" spans="1:2" ht="12.75">
      <c r="A47">
        <v>45</v>
      </c>
      <c r="B47" s="2">
        <v>264</v>
      </c>
    </row>
    <row r="48" spans="1:2" ht="12.75">
      <c r="A48">
        <v>46</v>
      </c>
      <c r="B48" s="2">
        <v>20</v>
      </c>
    </row>
    <row r="49" spans="1:2" ht="12.75">
      <c r="A49">
        <v>47</v>
      </c>
      <c r="B49" s="2">
        <v>74</v>
      </c>
    </row>
    <row r="50" spans="1:2" ht="12.75">
      <c r="A50">
        <v>48</v>
      </c>
      <c r="B50" s="2">
        <v>114</v>
      </c>
    </row>
    <row r="51" spans="1:2" ht="12.75">
      <c r="A51">
        <v>49</v>
      </c>
      <c r="B51" s="2">
        <v>140</v>
      </c>
    </row>
    <row r="52" spans="1:2" ht="12.75">
      <c r="A52">
        <v>50</v>
      </c>
      <c r="B52" s="2">
        <v>70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40" sqref="I40"/>
    </sheetView>
  </sheetViews>
  <sheetFormatPr defaultColWidth="9.140625" defaultRowHeight="12.75"/>
  <cols>
    <col min="4" max="4" width="24.421875" style="0" bestFit="1" customWidth="1"/>
    <col min="5" max="5" width="9.140625" style="2" customWidth="1"/>
    <col min="7" max="7" width="11.28125" style="0" bestFit="1" customWidth="1"/>
    <col min="10" max="10" width="16.57421875" style="0" bestFit="1" customWidth="1"/>
    <col min="11" max="11" width="7.57421875" style="0" bestFit="1" customWidth="1"/>
  </cols>
  <sheetData>
    <row r="1" spans="2:6" ht="12.75">
      <c r="B1" t="s">
        <v>44</v>
      </c>
      <c r="C1" t="s">
        <v>36</v>
      </c>
      <c r="D1" t="s">
        <v>37</v>
      </c>
      <c r="E1" s="2">
        <f>MIN(B3:B52)</f>
        <v>1300</v>
      </c>
      <c r="F1" s="2"/>
    </row>
    <row r="2" spans="4:8" ht="12.75">
      <c r="D2" t="s">
        <v>38</v>
      </c>
      <c r="E2" s="2">
        <f>MAX(B3:B52)</f>
        <v>15700</v>
      </c>
      <c r="F2" s="2"/>
      <c r="G2" t="s">
        <v>39</v>
      </c>
      <c r="H2">
        <f>E2-E1</f>
        <v>14400</v>
      </c>
    </row>
    <row r="3" spans="1:6" ht="12.75">
      <c r="A3">
        <v>1</v>
      </c>
      <c r="B3">
        <v>8600</v>
      </c>
      <c r="F3" s="2"/>
    </row>
    <row r="4" spans="1:6" ht="12.75">
      <c r="A4">
        <v>2</v>
      </c>
      <c r="B4">
        <v>6400</v>
      </c>
      <c r="F4" s="2"/>
    </row>
    <row r="5" spans="1:7" ht="12.75">
      <c r="A5">
        <v>3</v>
      </c>
      <c r="B5">
        <v>12500</v>
      </c>
      <c r="D5" s="3" t="s">
        <v>50</v>
      </c>
      <c r="E5" s="9" t="s">
        <v>25</v>
      </c>
      <c r="F5" s="3" t="s">
        <v>22</v>
      </c>
      <c r="G5" s="3" t="s">
        <v>23</v>
      </c>
    </row>
    <row r="6" spans="1:7" ht="12.75">
      <c r="A6">
        <v>4</v>
      </c>
      <c r="B6">
        <v>14700</v>
      </c>
      <c r="D6" s="8" t="s">
        <v>45</v>
      </c>
      <c r="E6" s="9">
        <v>7</v>
      </c>
      <c r="F6" s="4">
        <f>E6/E$11</f>
        <v>0.14</v>
      </c>
      <c r="G6" s="5">
        <f>F6</f>
        <v>0.14</v>
      </c>
    </row>
    <row r="7" spans="1:7" ht="12.75">
      <c r="A7">
        <v>5</v>
      </c>
      <c r="B7">
        <v>4600</v>
      </c>
      <c r="D7" s="8" t="s">
        <v>46</v>
      </c>
      <c r="E7" s="9">
        <v>8</v>
      </c>
      <c r="F7" s="4">
        <f>E7/E$11</f>
        <v>0.16</v>
      </c>
      <c r="G7" s="5">
        <f>G6+F7</f>
        <v>0.30000000000000004</v>
      </c>
    </row>
    <row r="8" spans="1:7" ht="12.75">
      <c r="A8">
        <v>6</v>
      </c>
      <c r="B8">
        <v>10800</v>
      </c>
      <c r="D8" s="8" t="s">
        <v>47</v>
      </c>
      <c r="E8" s="9">
        <v>10</v>
      </c>
      <c r="F8" s="4">
        <f>E8/E$11</f>
        <v>0.2</v>
      </c>
      <c r="G8" s="5">
        <f>G7+F8</f>
        <v>0.5</v>
      </c>
    </row>
    <row r="9" spans="1:7" ht="12.75">
      <c r="A9">
        <v>7</v>
      </c>
      <c r="B9">
        <v>1300</v>
      </c>
      <c r="D9" s="8" t="s">
        <v>48</v>
      </c>
      <c r="E9" s="9">
        <v>12</v>
      </c>
      <c r="F9" s="4">
        <f>E9/E$11</f>
        <v>0.24</v>
      </c>
      <c r="G9" s="5">
        <f>G8+F9</f>
        <v>0.74</v>
      </c>
    </row>
    <row r="10" spans="1:7" ht="12.75">
      <c r="A10">
        <v>8</v>
      </c>
      <c r="B10">
        <v>10200</v>
      </c>
      <c r="D10" s="8" t="s">
        <v>49</v>
      </c>
      <c r="E10" s="9">
        <v>13</v>
      </c>
      <c r="F10" s="4">
        <f>E10/E$11</f>
        <v>0.26</v>
      </c>
      <c r="G10" s="5">
        <f>G9+F10</f>
        <v>1</v>
      </c>
    </row>
    <row r="11" spans="1:7" ht="12.75">
      <c r="A11">
        <v>9</v>
      </c>
      <c r="B11">
        <v>10500</v>
      </c>
      <c r="D11" s="8" t="s">
        <v>24</v>
      </c>
      <c r="E11" s="9">
        <v>50</v>
      </c>
      <c r="F11" s="5">
        <f>SUM(F6:F10)</f>
        <v>1</v>
      </c>
      <c r="G11" s="3"/>
    </row>
    <row r="12" spans="1:2" ht="12.75">
      <c r="A12">
        <v>10</v>
      </c>
      <c r="B12">
        <v>4200</v>
      </c>
    </row>
    <row r="13" spans="1:5" ht="12.75">
      <c r="A13">
        <v>11</v>
      </c>
      <c r="B13">
        <v>10600</v>
      </c>
      <c r="D13" s="3" t="s">
        <v>40</v>
      </c>
      <c r="E13" s="3">
        <f>AVERAGE(B3:B52)</f>
        <v>8738</v>
      </c>
    </row>
    <row r="14" spans="1:5" ht="12.75">
      <c r="A14">
        <v>12</v>
      </c>
      <c r="B14">
        <v>12200</v>
      </c>
      <c r="D14" s="3" t="s">
        <v>41</v>
      </c>
      <c r="E14" s="3">
        <f>MEDIAN(B3:B52)</f>
        <v>9150</v>
      </c>
    </row>
    <row r="15" spans="1:5" ht="12.75">
      <c r="A15">
        <v>13</v>
      </c>
      <c r="B15">
        <v>2000</v>
      </c>
      <c r="D15" s="3" t="s">
        <v>42</v>
      </c>
      <c r="E15" s="3">
        <f>MODE(B3:B52)</f>
        <v>4600</v>
      </c>
    </row>
    <row r="16" spans="1:5" ht="12.75">
      <c r="A16">
        <v>14</v>
      </c>
      <c r="B16">
        <v>4000</v>
      </c>
      <c r="D16" s="3" t="s">
        <v>43</v>
      </c>
      <c r="E16" s="10">
        <f>STDEV(B3:B52)</f>
        <v>4368.481266004075</v>
      </c>
    </row>
    <row r="17" spans="1:2" ht="12.75">
      <c r="A17">
        <v>15</v>
      </c>
      <c r="B17">
        <v>3600</v>
      </c>
    </row>
    <row r="18" spans="1:2" ht="12.75">
      <c r="A18">
        <v>16</v>
      </c>
      <c r="B18">
        <v>2000</v>
      </c>
    </row>
    <row r="19" spans="1:2" ht="12.75">
      <c r="A19">
        <v>17</v>
      </c>
      <c r="B19">
        <v>14600</v>
      </c>
    </row>
    <row r="20" spans="1:2" ht="12.75">
      <c r="A20">
        <v>18</v>
      </c>
      <c r="B20">
        <v>8500</v>
      </c>
    </row>
    <row r="21" spans="1:2" ht="12.75">
      <c r="A21">
        <v>19</v>
      </c>
      <c r="B21">
        <v>3400</v>
      </c>
    </row>
    <row r="22" spans="1:2" ht="12.75">
      <c r="A22">
        <v>20</v>
      </c>
      <c r="B22">
        <v>7000</v>
      </c>
    </row>
    <row r="23" spans="1:2" ht="12.75">
      <c r="A23">
        <v>21</v>
      </c>
      <c r="B23">
        <v>2200</v>
      </c>
    </row>
    <row r="24" spans="1:2" ht="12.75">
      <c r="A24">
        <v>22</v>
      </c>
      <c r="B24">
        <v>8400</v>
      </c>
    </row>
    <row r="25" spans="1:2" ht="12.75">
      <c r="A25">
        <v>23</v>
      </c>
      <c r="B25">
        <v>7300</v>
      </c>
    </row>
    <row r="26" spans="1:2" ht="12.75">
      <c r="A26">
        <v>24</v>
      </c>
      <c r="B26">
        <v>12900</v>
      </c>
    </row>
    <row r="27" spans="1:2" ht="12.75">
      <c r="A27">
        <v>25</v>
      </c>
      <c r="B27">
        <v>11000</v>
      </c>
    </row>
    <row r="28" spans="1:2" ht="12.75">
      <c r="A28">
        <v>26</v>
      </c>
      <c r="B28">
        <v>9700</v>
      </c>
    </row>
    <row r="29" spans="1:2" ht="12.75">
      <c r="A29">
        <v>27</v>
      </c>
      <c r="B29">
        <v>4600</v>
      </c>
    </row>
    <row r="30" spans="1:2" ht="12.75">
      <c r="A30">
        <v>28</v>
      </c>
      <c r="B30">
        <v>8100</v>
      </c>
    </row>
    <row r="31" spans="1:2" ht="12.75">
      <c r="A31">
        <v>29</v>
      </c>
      <c r="B31">
        <v>8300</v>
      </c>
    </row>
    <row r="32" spans="1:2" ht="12.75">
      <c r="A32">
        <v>30</v>
      </c>
      <c r="B32">
        <v>4600</v>
      </c>
    </row>
    <row r="33" spans="1:2" ht="12.75">
      <c r="A33">
        <v>31</v>
      </c>
      <c r="B33">
        <v>2300</v>
      </c>
    </row>
    <row r="34" spans="1:2" ht="12.75">
      <c r="A34">
        <v>32</v>
      </c>
      <c r="B34">
        <v>12000</v>
      </c>
    </row>
    <row r="35" spans="1:2" ht="12.75">
      <c r="A35">
        <v>33</v>
      </c>
      <c r="B35">
        <v>10900</v>
      </c>
    </row>
    <row r="36" spans="1:2" ht="12.75">
      <c r="A36">
        <v>34</v>
      </c>
      <c r="B36">
        <v>5200</v>
      </c>
    </row>
    <row r="37" spans="1:2" ht="12.75">
      <c r="A37">
        <v>35</v>
      </c>
      <c r="B37">
        <v>11000</v>
      </c>
    </row>
    <row r="38" spans="1:2" ht="12.75">
      <c r="A38">
        <v>36</v>
      </c>
      <c r="B38">
        <v>15500</v>
      </c>
    </row>
    <row r="39" spans="1:2" ht="12.75">
      <c r="A39">
        <v>37</v>
      </c>
      <c r="B39">
        <v>15700</v>
      </c>
    </row>
    <row r="40" spans="1:2" ht="12.75">
      <c r="A40">
        <v>38</v>
      </c>
      <c r="B40">
        <v>12200</v>
      </c>
    </row>
    <row r="41" spans="1:2" ht="12.75">
      <c r="A41">
        <v>39</v>
      </c>
      <c r="B41">
        <v>10900</v>
      </c>
    </row>
    <row r="42" spans="1:2" ht="12.75">
      <c r="A42">
        <v>40</v>
      </c>
      <c r="B42">
        <v>15600</v>
      </c>
    </row>
    <row r="43" spans="1:2" ht="12.75">
      <c r="A43">
        <v>41</v>
      </c>
      <c r="B43">
        <v>6300</v>
      </c>
    </row>
    <row r="44" spans="1:2" ht="12.75">
      <c r="A44">
        <v>42</v>
      </c>
      <c r="B44">
        <v>3000</v>
      </c>
    </row>
    <row r="45" spans="1:2" ht="12.75">
      <c r="A45">
        <v>43</v>
      </c>
      <c r="B45">
        <v>7500</v>
      </c>
    </row>
    <row r="46" spans="1:2" ht="12.75">
      <c r="A46">
        <v>44</v>
      </c>
      <c r="B46">
        <v>13500</v>
      </c>
    </row>
    <row r="47" spans="1:2" ht="12.75">
      <c r="A47">
        <v>45</v>
      </c>
      <c r="B47">
        <v>10100</v>
      </c>
    </row>
    <row r="48" spans="1:2" ht="12.75">
      <c r="A48">
        <v>46</v>
      </c>
      <c r="B48">
        <v>13600</v>
      </c>
    </row>
    <row r="49" spans="1:2" ht="12.75">
      <c r="A49">
        <v>47</v>
      </c>
      <c r="B49">
        <v>1600</v>
      </c>
    </row>
    <row r="50" spans="1:2" ht="12.75">
      <c r="A50">
        <v>48</v>
      </c>
      <c r="B50">
        <v>11900</v>
      </c>
    </row>
    <row r="51" spans="1:2" ht="12.75">
      <c r="A51">
        <v>49</v>
      </c>
      <c r="B51">
        <v>15500</v>
      </c>
    </row>
    <row r="52" spans="1:2" ht="12.75">
      <c r="A52">
        <v>50</v>
      </c>
      <c r="B52">
        <v>13800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</dc:creator>
  <cp:keywords/>
  <dc:description/>
  <cp:lastModifiedBy>Sergio Garrido</cp:lastModifiedBy>
  <dcterms:created xsi:type="dcterms:W3CDTF">2007-09-03T15:44:59Z</dcterms:created>
  <dcterms:modified xsi:type="dcterms:W3CDTF">2008-05-22T06:25:44Z</dcterms:modified>
  <cp:category/>
  <cp:version/>
  <cp:contentType/>
  <cp:contentStatus/>
</cp:coreProperties>
</file>